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rchasing\DWDATA\BIDs &amp; RFPs\18 Documents\18185 Auto Oils, Lubs, Anti-Freeze for DOT\Price Increase Request\"/>
    </mc:Choice>
  </mc:AlternateContent>
  <xr:revisionPtr revIDLastSave="0" documentId="13_ncr:1_{C5B6AF79-FDE8-4681-9842-C2C2D9F0D21C}" xr6:coauthVersionLast="45" xr6:coauthVersionMax="47" xr10:uidLastSave="{00000000-0000-0000-0000-000000000000}"/>
  <bookViews>
    <workbookView xWindow="-108" yWindow="-108" windowWidth="23256" windowHeight="12576" xr2:uid="{0B9E81DD-8313-40A1-9B50-985027B9C9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30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" i="1"/>
  <c r="N29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2" i="1"/>
  <c r="J30" i="1" s="1"/>
  <c r="L15" i="1" l="1"/>
  <c r="M15" i="1" s="1"/>
  <c r="N15" i="1" s="1"/>
  <c r="L12" i="1" l="1"/>
  <c r="M12" i="1" s="1"/>
  <c r="N12" i="1" s="1"/>
  <c r="L10" i="1"/>
  <c r="M10" i="1" s="1"/>
  <c r="N10" i="1" s="1"/>
  <c r="L26" i="1"/>
  <c r="L9" i="1"/>
  <c r="M9" i="1" s="1"/>
  <c r="N9" i="1" s="1"/>
  <c r="L28" i="1" l="1"/>
  <c r="M28" i="1" s="1"/>
  <c r="N28" i="1" s="1"/>
  <c r="L19" i="1"/>
  <c r="M19" i="1" s="1"/>
  <c r="N19" i="1" s="1"/>
  <c r="L20" i="1"/>
  <c r="M20" i="1" s="1"/>
  <c r="N20" i="1" s="1"/>
  <c r="L21" i="1"/>
  <c r="M21" i="1" s="1"/>
  <c r="N21" i="1" s="1"/>
  <c r="L22" i="1"/>
  <c r="M22" i="1" s="1"/>
  <c r="N22" i="1" s="1"/>
  <c r="L23" i="1"/>
  <c r="M23" i="1" s="1"/>
  <c r="N23" i="1" s="1"/>
  <c r="L24" i="1"/>
  <c r="M24" i="1" s="1"/>
  <c r="N24" i="1" s="1"/>
  <c r="L25" i="1"/>
  <c r="M25" i="1" s="1"/>
  <c r="N25" i="1" s="1"/>
  <c r="M26" i="1"/>
  <c r="N26" i="1" s="1"/>
  <c r="L27" i="1"/>
  <c r="M27" i="1" s="1"/>
  <c r="N27" i="1" s="1"/>
  <c r="L7" i="1"/>
  <c r="M7" i="1" s="1"/>
  <c r="N7" i="1" s="1"/>
  <c r="L8" i="1"/>
  <c r="M8" i="1" s="1"/>
  <c r="N8" i="1" s="1"/>
  <c r="L11" i="1"/>
  <c r="M11" i="1" s="1"/>
  <c r="N11" i="1" s="1"/>
  <c r="L13" i="1"/>
  <c r="M13" i="1" s="1"/>
  <c r="N13" i="1" s="1"/>
  <c r="L14" i="1"/>
  <c r="M14" i="1" s="1"/>
  <c r="N14" i="1" s="1"/>
  <c r="L16" i="1"/>
  <c r="M16" i="1" s="1"/>
  <c r="N16" i="1" s="1"/>
  <c r="L17" i="1"/>
  <c r="M17" i="1" s="1"/>
  <c r="N17" i="1" s="1"/>
  <c r="L18" i="1"/>
  <c r="M18" i="1" s="1"/>
  <c r="N18" i="1" s="1"/>
  <c r="L2" i="1"/>
  <c r="M2" i="1" s="1"/>
  <c r="N2" i="1" s="1"/>
  <c r="L3" i="1"/>
  <c r="M3" i="1" s="1"/>
  <c r="N3" i="1" s="1"/>
  <c r="L4" i="1"/>
  <c r="M4" i="1" s="1"/>
  <c r="N4" i="1" s="1"/>
  <c r="L5" i="1"/>
  <c r="M5" i="1" s="1"/>
  <c r="N5" i="1" s="1"/>
  <c r="L6" i="1"/>
  <c r="M6" i="1" s="1"/>
  <c r="N6" i="1" s="1"/>
  <c r="N30" i="1" l="1"/>
</calcChain>
</file>

<file path=xl/sharedStrings.xml><?xml version="1.0" encoding="utf-8"?>
<sst xmlns="http://schemas.openxmlformats.org/spreadsheetml/2006/main" count="72" uniqueCount="40">
  <si>
    <t>Bid Item #</t>
  </si>
  <si>
    <t>Product Name or Approved Equivalent</t>
  </si>
  <si>
    <t>Quantity</t>
  </si>
  <si>
    <t>Unit of Measure</t>
  </si>
  <si>
    <t>Unit Price</t>
  </si>
  <si>
    <t>% Increase</t>
  </si>
  <si>
    <t>Increase Amount</t>
  </si>
  <si>
    <t>Mobil Delvac 1300 Super 15W-40</t>
  </si>
  <si>
    <t>Gallon</t>
  </si>
  <si>
    <t>Mobil Nuto H 32</t>
  </si>
  <si>
    <t>Mobil Special 5W-20</t>
  </si>
  <si>
    <t>Kost HD ELC Premix</t>
  </si>
  <si>
    <t>Mobil Special 5W-30</t>
  </si>
  <si>
    <t>GM Dexos 5W-30</t>
  </si>
  <si>
    <t>Mobil DTE 10 Excel 15</t>
  </si>
  <si>
    <t>Mobil DTE 10 Excel 46</t>
  </si>
  <si>
    <t>Mobil Mobilfluid 424</t>
  </si>
  <si>
    <t>Mobil Multi-Vehicle ATF</t>
  </si>
  <si>
    <t>Transynd Synthetic ATF</t>
  </si>
  <si>
    <t>Mobil ATF +4</t>
  </si>
  <si>
    <t>Mercon LV ATF</t>
  </si>
  <si>
    <t>Mercon SP ATF</t>
  </si>
  <si>
    <t>Mobil Delvac Synthetic Gear Oil 75W-90</t>
  </si>
  <si>
    <t>Pound</t>
  </si>
  <si>
    <t>Dex Cool</t>
  </si>
  <si>
    <t xml:space="preserve">Antifreeze, Ford Premium Gold 50/50 </t>
  </si>
  <si>
    <t>Mobil Mobilgrease XHP 222</t>
  </si>
  <si>
    <t>Case</t>
  </si>
  <si>
    <t>Mobil Centaur Moly 2</t>
  </si>
  <si>
    <t xml:space="preserve">Airbluefluids DEF </t>
  </si>
  <si>
    <t>Oil Analysis, Normal</t>
  </si>
  <si>
    <t>Each</t>
  </si>
  <si>
    <t>Oil Analysis, EMERGENCY</t>
  </si>
  <si>
    <t xml:space="preserve"> $          -   </t>
  </si>
  <si>
    <t>2022 New Unit Price</t>
  </si>
  <si>
    <t>2021 Price</t>
  </si>
  <si>
    <t>2021 Total Cost</t>
  </si>
  <si>
    <t>2022 Total Cost</t>
  </si>
  <si>
    <t>Total Cost</t>
  </si>
  <si>
    <t>Total Estimated Annual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</si>
</sst>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00%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0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8" fontId="0" fillId="0" borderId="0" xfId="0" applyNumberFormat="1"/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8" fontId="2" fillId="0" borderId="5" xfId="0" applyNumberFormat="1" applyFont="1" applyBorder="1" applyAlignment="1">
      <alignment horizontal="center" vertical="center"/>
    </xf>
    <xf numFmtId="8" fontId="2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8" fontId="1" fillId="0" borderId="4" xfId="0" applyNumberFormat="1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 wrapText="1"/>
    </xf>
    <xf numFmtId="8" fontId="1" fillId="0" borderId="4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9" fontId="2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8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8" fontId="2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29B98-4444-4722-BA03-36D5EA5BF34C}">
  <dimension ref="A1:O30"/>
  <sheetViews>
    <sheetView tabSelected="1" workbookViewId="0">
      <selection activeCell="N29" sqref="A29:N29"/>
    </sheetView>
  </sheetViews>
  <sheetFormatPr defaultRowHeight="14.4" x14ac:dyDescent="0.3"/>
  <cols>
    <col min="2" max="2" width="26" customWidth="1"/>
    <col min="3" max="5" width="8.88671875" style="10"/>
    <col min="6" max="6" width="10.5546875" style="10" bestFit="1" customWidth="1"/>
    <col min="7" max="9" width="8.88671875" style="10"/>
    <col min="10" max="10" width="10.77734375" style="10" bestFit="1" customWidth="1"/>
    <col min="11" max="13" width="8.88671875" style="10"/>
    <col min="14" max="14" width="11.5546875" style="10" bestFit="1" customWidth="1"/>
  </cols>
  <sheetData>
    <row r="1" spans="1:15" ht="43.8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38</v>
      </c>
      <c r="G1" s="2" t="s">
        <v>5</v>
      </c>
      <c r="H1" s="2" t="s">
        <v>6</v>
      </c>
      <c r="I1" s="2" t="s">
        <v>35</v>
      </c>
      <c r="J1" s="2" t="s">
        <v>36</v>
      </c>
      <c r="K1" s="2" t="s">
        <v>5</v>
      </c>
      <c r="L1" s="2" t="s">
        <v>6</v>
      </c>
      <c r="M1" s="2" t="s">
        <v>34</v>
      </c>
      <c r="N1" s="2" t="s">
        <v>37</v>
      </c>
    </row>
    <row r="2" spans="1:15" ht="29.4" thickBot="1" x14ac:dyDescent="0.35">
      <c r="A2" s="3">
        <v>1</v>
      </c>
      <c r="B2" s="4" t="s">
        <v>7</v>
      </c>
      <c r="C2" s="5">
        <v>1200</v>
      </c>
      <c r="D2" s="6" t="s">
        <v>8</v>
      </c>
      <c r="E2" s="9">
        <v>5.6</v>
      </c>
      <c r="F2" s="9">
        <f>E2*C2</f>
        <v>6720</v>
      </c>
      <c r="G2" s="7">
        <v>0.3</v>
      </c>
      <c r="H2" s="8">
        <v>1.68</v>
      </c>
      <c r="I2" s="8">
        <v>7.28</v>
      </c>
      <c r="J2" s="8">
        <f>I2*C2</f>
        <v>8736</v>
      </c>
      <c r="K2" s="11">
        <v>0.6</v>
      </c>
      <c r="L2" s="8">
        <f t="shared" ref="L2:L5" si="0">I2*K2</f>
        <v>4.3680000000000003</v>
      </c>
      <c r="M2" s="8">
        <f t="shared" ref="M2:M28" si="1">L2+I2</f>
        <v>11.648</v>
      </c>
      <c r="N2" s="8">
        <f>M2*C2</f>
        <v>13977.6</v>
      </c>
      <c r="O2" s="13"/>
    </row>
    <row r="3" spans="1:15" ht="15" thickBot="1" x14ac:dyDescent="0.35">
      <c r="A3" s="3">
        <v>2</v>
      </c>
      <c r="B3" s="4" t="s">
        <v>9</v>
      </c>
      <c r="C3" s="6">
        <v>550</v>
      </c>
      <c r="D3" s="6" t="s">
        <v>8</v>
      </c>
      <c r="E3" s="9">
        <v>4.29</v>
      </c>
      <c r="F3" s="9">
        <f t="shared" ref="F3:F28" si="2">E3*C3</f>
        <v>2359.5</v>
      </c>
      <c r="G3" s="7">
        <v>0.3</v>
      </c>
      <c r="H3" s="8">
        <v>1.29</v>
      </c>
      <c r="I3" s="8">
        <v>5.58</v>
      </c>
      <c r="J3" s="8">
        <f t="shared" ref="J3:J29" si="3">I3*C3</f>
        <v>3069</v>
      </c>
      <c r="K3" s="11">
        <v>0.625</v>
      </c>
      <c r="L3" s="8">
        <f t="shared" si="0"/>
        <v>3.4874999999999998</v>
      </c>
      <c r="M3" s="8">
        <f t="shared" si="1"/>
        <v>9.067499999999999</v>
      </c>
      <c r="N3" s="8">
        <f t="shared" ref="N3:N29" si="4">M3*C3</f>
        <v>4987.1249999999991</v>
      </c>
      <c r="O3" s="13"/>
    </row>
    <row r="4" spans="1:15" ht="15" thickBot="1" x14ac:dyDescent="0.35">
      <c r="A4" s="3">
        <v>3</v>
      </c>
      <c r="B4" s="4" t="s">
        <v>10</v>
      </c>
      <c r="C4" s="5">
        <v>2200</v>
      </c>
      <c r="D4" s="6" t="s">
        <v>8</v>
      </c>
      <c r="E4" s="9">
        <v>4.79</v>
      </c>
      <c r="F4" s="9">
        <f t="shared" si="2"/>
        <v>10538</v>
      </c>
      <c r="G4" s="7">
        <v>0.3</v>
      </c>
      <c r="H4" s="8">
        <v>1.44</v>
      </c>
      <c r="I4" s="8">
        <v>6.23</v>
      </c>
      <c r="J4" s="8">
        <f t="shared" si="3"/>
        <v>13706.000000000002</v>
      </c>
      <c r="K4" s="11">
        <v>0.6</v>
      </c>
      <c r="L4" s="8">
        <f t="shared" si="0"/>
        <v>3.738</v>
      </c>
      <c r="M4" s="8">
        <f t="shared" si="1"/>
        <v>9.968</v>
      </c>
      <c r="N4" s="8">
        <f t="shared" si="4"/>
        <v>21929.599999999999</v>
      </c>
      <c r="O4" s="13"/>
    </row>
    <row r="5" spans="1:15" ht="15" thickBot="1" x14ac:dyDescent="0.35">
      <c r="A5" s="3">
        <v>4</v>
      </c>
      <c r="B5" s="4" t="s">
        <v>11</v>
      </c>
      <c r="C5" s="6">
        <v>330</v>
      </c>
      <c r="D5" s="6" t="s">
        <v>8</v>
      </c>
      <c r="E5" s="9">
        <v>5.5</v>
      </c>
      <c r="F5" s="9">
        <f t="shared" si="2"/>
        <v>1815</v>
      </c>
      <c r="G5" s="7">
        <v>0.3</v>
      </c>
      <c r="H5" s="8">
        <v>1.65</v>
      </c>
      <c r="I5" s="8">
        <v>7.15</v>
      </c>
      <c r="J5" s="8">
        <f t="shared" si="3"/>
        <v>2359.5</v>
      </c>
      <c r="K5" s="11">
        <v>0.55200000000000005</v>
      </c>
      <c r="L5" s="8">
        <f t="shared" si="0"/>
        <v>3.9468000000000005</v>
      </c>
      <c r="M5" s="8">
        <f t="shared" si="1"/>
        <v>11.096800000000002</v>
      </c>
      <c r="N5" s="8">
        <f t="shared" si="4"/>
        <v>3661.9440000000004</v>
      </c>
      <c r="O5" s="13"/>
    </row>
    <row r="6" spans="1:15" ht="15" thickBot="1" x14ac:dyDescent="0.35">
      <c r="A6" s="3">
        <v>5</v>
      </c>
      <c r="B6" s="4" t="s">
        <v>10</v>
      </c>
      <c r="C6" s="6">
        <v>275</v>
      </c>
      <c r="D6" s="6" t="s">
        <v>8</v>
      </c>
      <c r="E6" s="9">
        <v>4.79</v>
      </c>
      <c r="F6" s="9">
        <f t="shared" si="2"/>
        <v>1317.25</v>
      </c>
      <c r="G6" s="7">
        <v>0.3</v>
      </c>
      <c r="H6" s="8">
        <v>1.44</v>
      </c>
      <c r="I6" s="8">
        <v>6.23</v>
      </c>
      <c r="J6" s="8">
        <f t="shared" si="3"/>
        <v>1713.2500000000002</v>
      </c>
      <c r="K6" s="11">
        <v>0.6</v>
      </c>
      <c r="L6" s="8">
        <f>I6*K6</f>
        <v>3.738</v>
      </c>
      <c r="M6" s="8">
        <f t="shared" si="1"/>
        <v>9.968</v>
      </c>
      <c r="N6" s="8">
        <f t="shared" si="4"/>
        <v>2741.2</v>
      </c>
      <c r="O6" s="13"/>
    </row>
    <row r="7" spans="1:15" ht="15" thickBot="1" x14ac:dyDescent="0.35">
      <c r="A7" s="3">
        <v>6</v>
      </c>
      <c r="B7" s="4" t="s">
        <v>12</v>
      </c>
      <c r="C7" s="6">
        <v>220</v>
      </c>
      <c r="D7" s="6" t="s">
        <v>8</v>
      </c>
      <c r="E7" s="9">
        <v>4.79</v>
      </c>
      <c r="F7" s="9">
        <f t="shared" si="2"/>
        <v>1053.8</v>
      </c>
      <c r="G7" s="7">
        <v>0.3</v>
      </c>
      <c r="H7" s="8">
        <v>1.44</v>
      </c>
      <c r="I7" s="8">
        <v>6.23</v>
      </c>
      <c r="J7" s="8">
        <f t="shared" si="3"/>
        <v>1370.6000000000001</v>
      </c>
      <c r="K7" s="11">
        <v>0.6</v>
      </c>
      <c r="L7" s="8">
        <f t="shared" ref="L7:L27" si="5">I7*K7</f>
        <v>3.738</v>
      </c>
      <c r="M7" s="8">
        <f t="shared" si="1"/>
        <v>9.968</v>
      </c>
      <c r="N7" s="8">
        <f t="shared" si="4"/>
        <v>2192.96</v>
      </c>
      <c r="O7" s="13"/>
    </row>
    <row r="8" spans="1:15" ht="15" thickBot="1" x14ac:dyDescent="0.35">
      <c r="A8" s="3">
        <v>7</v>
      </c>
      <c r="B8" s="4" t="s">
        <v>13</v>
      </c>
      <c r="C8" s="6">
        <v>55</v>
      </c>
      <c r="D8" s="6" t="s">
        <v>8</v>
      </c>
      <c r="E8" s="9">
        <v>7.3</v>
      </c>
      <c r="F8" s="9">
        <f t="shared" si="2"/>
        <v>401.5</v>
      </c>
      <c r="G8" s="7">
        <v>0.3</v>
      </c>
      <c r="H8" s="8">
        <v>2.19</v>
      </c>
      <c r="I8" s="8">
        <v>9.49</v>
      </c>
      <c r="J8" s="8">
        <f t="shared" si="3"/>
        <v>521.95000000000005</v>
      </c>
      <c r="K8" s="11">
        <v>0.47299999999999998</v>
      </c>
      <c r="L8" s="8">
        <f t="shared" si="5"/>
        <v>4.4887699999999997</v>
      </c>
      <c r="M8" s="8">
        <f t="shared" si="1"/>
        <v>13.978770000000001</v>
      </c>
      <c r="N8" s="8">
        <f t="shared" si="4"/>
        <v>768.83235000000002</v>
      </c>
      <c r="O8" s="13"/>
    </row>
    <row r="9" spans="1:15" ht="29.4" thickBot="1" x14ac:dyDescent="0.35">
      <c r="A9" s="3">
        <v>8</v>
      </c>
      <c r="B9" s="4" t="s">
        <v>7</v>
      </c>
      <c r="C9" s="6">
        <v>550</v>
      </c>
      <c r="D9" s="6" t="s">
        <v>8</v>
      </c>
      <c r="E9" s="9">
        <v>5.6</v>
      </c>
      <c r="F9" s="9">
        <f t="shared" si="2"/>
        <v>3080</v>
      </c>
      <c r="G9" s="7">
        <v>0.3</v>
      </c>
      <c r="H9" s="8">
        <v>1.68</v>
      </c>
      <c r="I9" s="8">
        <v>7.28</v>
      </c>
      <c r="J9" s="8">
        <f t="shared" si="3"/>
        <v>4004</v>
      </c>
      <c r="K9" s="11">
        <v>0.6</v>
      </c>
      <c r="L9" s="8">
        <f t="shared" si="5"/>
        <v>4.3680000000000003</v>
      </c>
      <c r="M9" s="8">
        <f t="shared" si="1"/>
        <v>11.648</v>
      </c>
      <c r="N9" s="8">
        <f t="shared" si="4"/>
        <v>6406.4</v>
      </c>
      <c r="O9" s="13"/>
    </row>
    <row r="10" spans="1:15" ht="15" thickBot="1" x14ac:dyDescent="0.35">
      <c r="A10" s="3">
        <v>9</v>
      </c>
      <c r="B10" s="4" t="s">
        <v>14</v>
      </c>
      <c r="C10" s="6">
        <v>55</v>
      </c>
      <c r="D10" s="6" t="s">
        <v>8</v>
      </c>
      <c r="E10" s="9">
        <v>5.8</v>
      </c>
      <c r="F10" s="9">
        <f t="shared" si="2"/>
        <v>319</v>
      </c>
      <c r="G10" s="7">
        <v>0.3</v>
      </c>
      <c r="H10" s="8">
        <v>1.74</v>
      </c>
      <c r="I10" s="8">
        <v>7.54</v>
      </c>
      <c r="J10" s="8">
        <f t="shared" si="3"/>
        <v>414.7</v>
      </c>
      <c r="K10" s="11">
        <v>2.97</v>
      </c>
      <c r="L10" s="8">
        <f t="shared" ref="L10" si="6">I10*K10</f>
        <v>22.393800000000002</v>
      </c>
      <c r="M10" s="8">
        <f t="shared" ref="M10" si="7">L10+I10</f>
        <v>29.933800000000002</v>
      </c>
      <c r="N10" s="8">
        <f t="shared" si="4"/>
        <v>1646.3590000000002</v>
      </c>
      <c r="O10" s="13"/>
    </row>
    <row r="11" spans="1:15" ht="15" thickBot="1" x14ac:dyDescent="0.35">
      <c r="A11" s="3">
        <v>10</v>
      </c>
      <c r="B11" s="4" t="s">
        <v>9</v>
      </c>
      <c r="C11" s="6">
        <v>55</v>
      </c>
      <c r="D11" s="6" t="s">
        <v>8</v>
      </c>
      <c r="E11" s="9">
        <v>4.8</v>
      </c>
      <c r="F11" s="9">
        <f t="shared" si="2"/>
        <v>264</v>
      </c>
      <c r="G11" s="7">
        <v>0.3</v>
      </c>
      <c r="H11" s="8">
        <v>1.44</v>
      </c>
      <c r="I11" s="8">
        <v>6.24</v>
      </c>
      <c r="J11" s="8">
        <f t="shared" si="3"/>
        <v>343.2</v>
      </c>
      <c r="K11" s="11">
        <v>0.45400000000000001</v>
      </c>
      <c r="L11" s="8">
        <f t="shared" si="5"/>
        <v>2.8329600000000004</v>
      </c>
      <c r="M11" s="8">
        <f t="shared" si="1"/>
        <v>9.0729600000000001</v>
      </c>
      <c r="N11" s="8">
        <f t="shared" si="4"/>
        <v>499.01280000000003</v>
      </c>
      <c r="O11" s="13"/>
    </row>
    <row r="12" spans="1:15" ht="15" thickBot="1" x14ac:dyDescent="0.35">
      <c r="A12" s="3">
        <v>11</v>
      </c>
      <c r="B12" s="4" t="s">
        <v>15</v>
      </c>
      <c r="C12" s="6">
        <v>55</v>
      </c>
      <c r="D12" s="6" t="s">
        <v>8</v>
      </c>
      <c r="E12" s="9">
        <v>4.8</v>
      </c>
      <c r="F12" s="9">
        <f t="shared" si="2"/>
        <v>264</v>
      </c>
      <c r="G12" s="7">
        <v>0.3</v>
      </c>
      <c r="H12" s="8">
        <v>1.44</v>
      </c>
      <c r="I12" s="8">
        <v>6.24</v>
      </c>
      <c r="J12" s="8">
        <f t="shared" si="3"/>
        <v>343.2</v>
      </c>
      <c r="K12" s="11">
        <v>3.8</v>
      </c>
      <c r="L12" s="8">
        <f t="shared" ref="L12" si="8">I12*K12</f>
        <v>23.712</v>
      </c>
      <c r="M12" s="8">
        <f t="shared" ref="M12" si="9">L12+I12</f>
        <v>29.951999999999998</v>
      </c>
      <c r="N12" s="8">
        <f t="shared" si="4"/>
        <v>1647.36</v>
      </c>
      <c r="O12" s="13"/>
    </row>
    <row r="13" spans="1:15" ht="15" thickBot="1" x14ac:dyDescent="0.35">
      <c r="A13" s="3">
        <v>12</v>
      </c>
      <c r="B13" s="4" t="s">
        <v>16</v>
      </c>
      <c r="C13" s="6">
        <v>55</v>
      </c>
      <c r="D13" s="6" t="s">
        <v>8</v>
      </c>
      <c r="E13" s="9">
        <v>5.3</v>
      </c>
      <c r="F13" s="9">
        <f t="shared" si="2"/>
        <v>291.5</v>
      </c>
      <c r="G13" s="7">
        <v>0.3</v>
      </c>
      <c r="H13" s="8">
        <v>1.59</v>
      </c>
      <c r="I13" s="8">
        <v>6.89</v>
      </c>
      <c r="J13" s="8">
        <f t="shared" si="3"/>
        <v>378.95</v>
      </c>
      <c r="K13" s="11">
        <v>0.58699999999999997</v>
      </c>
      <c r="L13" s="8">
        <f t="shared" si="5"/>
        <v>4.0444299999999993</v>
      </c>
      <c r="M13" s="8">
        <f t="shared" si="1"/>
        <v>10.934429999999999</v>
      </c>
      <c r="N13" s="8">
        <f t="shared" si="4"/>
        <v>601.39364999999998</v>
      </c>
      <c r="O13" s="13"/>
    </row>
    <row r="14" spans="1:15" ht="15" thickBot="1" x14ac:dyDescent="0.35">
      <c r="A14" s="3">
        <v>13</v>
      </c>
      <c r="B14" s="4" t="s">
        <v>17</v>
      </c>
      <c r="C14" s="6">
        <v>220</v>
      </c>
      <c r="D14" s="6" t="s">
        <v>8</v>
      </c>
      <c r="E14" s="9">
        <v>8.59</v>
      </c>
      <c r="F14" s="9">
        <f t="shared" si="2"/>
        <v>1889.8</v>
      </c>
      <c r="G14" s="7">
        <v>0.3</v>
      </c>
      <c r="H14" s="8">
        <v>2.58</v>
      </c>
      <c r="I14" s="8">
        <v>11.17</v>
      </c>
      <c r="J14" s="8">
        <f t="shared" si="3"/>
        <v>2457.4</v>
      </c>
      <c r="K14" s="11">
        <v>0.79910000000000003</v>
      </c>
      <c r="L14" s="8">
        <f t="shared" si="5"/>
        <v>8.9259470000000007</v>
      </c>
      <c r="M14" s="8">
        <f t="shared" si="1"/>
        <v>20.095947000000002</v>
      </c>
      <c r="N14" s="8">
        <f t="shared" si="4"/>
        <v>4421.1083400000007</v>
      </c>
      <c r="O14" s="13"/>
    </row>
    <row r="15" spans="1:15" ht="15" thickBot="1" x14ac:dyDescent="0.35">
      <c r="A15" s="3">
        <v>14</v>
      </c>
      <c r="B15" s="4" t="s">
        <v>18</v>
      </c>
      <c r="C15" s="6">
        <v>165</v>
      </c>
      <c r="D15" s="6" t="s">
        <v>8</v>
      </c>
      <c r="E15" s="9">
        <v>13.74</v>
      </c>
      <c r="F15" s="9">
        <f t="shared" si="2"/>
        <v>2267.1</v>
      </c>
      <c r="G15" s="7">
        <v>0.3</v>
      </c>
      <c r="H15" s="8">
        <v>4.12</v>
      </c>
      <c r="I15" s="8">
        <v>17.86</v>
      </c>
      <c r="J15" s="8">
        <f t="shared" si="3"/>
        <v>2946.9</v>
      </c>
      <c r="K15" s="11">
        <v>0.67849999999999999</v>
      </c>
      <c r="L15" s="8">
        <f t="shared" si="5"/>
        <v>12.11801</v>
      </c>
      <c r="M15" s="8">
        <f t="shared" si="1"/>
        <v>29.978009999999998</v>
      </c>
      <c r="N15" s="8">
        <f t="shared" si="4"/>
        <v>4946.37165</v>
      </c>
      <c r="O15" s="13"/>
    </row>
    <row r="16" spans="1:15" ht="15" thickBot="1" x14ac:dyDescent="0.35">
      <c r="A16" s="3">
        <v>15</v>
      </c>
      <c r="B16" s="4" t="s">
        <v>19</v>
      </c>
      <c r="C16" s="6">
        <v>55</v>
      </c>
      <c r="D16" s="6" t="s">
        <v>8</v>
      </c>
      <c r="E16" s="9">
        <v>5.3</v>
      </c>
      <c r="F16" s="9">
        <f t="shared" si="2"/>
        <v>291.5</v>
      </c>
      <c r="G16" s="7">
        <v>0.3</v>
      </c>
      <c r="H16" s="8">
        <v>1.59</v>
      </c>
      <c r="I16" s="8">
        <v>6.89</v>
      </c>
      <c r="J16" s="8">
        <f t="shared" si="3"/>
        <v>378.95</v>
      </c>
      <c r="K16" s="11">
        <v>1.917</v>
      </c>
      <c r="L16" s="8">
        <f t="shared" si="5"/>
        <v>13.208129999999999</v>
      </c>
      <c r="M16" s="8">
        <f t="shared" si="1"/>
        <v>20.098129999999998</v>
      </c>
      <c r="N16" s="8">
        <f t="shared" si="4"/>
        <v>1105.3971499999998</v>
      </c>
      <c r="O16" s="13"/>
    </row>
    <row r="17" spans="1:15" ht="15" thickBot="1" x14ac:dyDescent="0.35">
      <c r="A17" s="3">
        <v>16</v>
      </c>
      <c r="B17" s="4" t="s">
        <v>20</v>
      </c>
      <c r="C17" s="6">
        <v>165</v>
      </c>
      <c r="D17" s="6" t="s">
        <v>8</v>
      </c>
      <c r="E17" s="9">
        <v>14.39</v>
      </c>
      <c r="F17" s="9">
        <f t="shared" si="2"/>
        <v>2374.35</v>
      </c>
      <c r="G17" s="7">
        <v>0.3</v>
      </c>
      <c r="H17" s="8">
        <v>4.32</v>
      </c>
      <c r="I17" s="8">
        <v>18.71</v>
      </c>
      <c r="J17" s="8">
        <f t="shared" si="3"/>
        <v>3087.15</v>
      </c>
      <c r="K17" s="11">
        <v>7.4499999999999997E-2</v>
      </c>
      <c r="L17" s="8">
        <f t="shared" si="5"/>
        <v>1.3938950000000001</v>
      </c>
      <c r="M17" s="8">
        <f t="shared" si="1"/>
        <v>20.103895000000001</v>
      </c>
      <c r="N17" s="8">
        <f t="shared" si="4"/>
        <v>3317.1426750000001</v>
      </c>
      <c r="O17" s="13"/>
    </row>
    <row r="18" spans="1:15" ht="15" thickBot="1" x14ac:dyDescent="0.35">
      <c r="A18" s="3">
        <v>17</v>
      </c>
      <c r="B18" s="4" t="s">
        <v>21</v>
      </c>
      <c r="C18" s="6">
        <v>110</v>
      </c>
      <c r="D18" s="6" t="s">
        <v>8</v>
      </c>
      <c r="E18" s="9">
        <v>14.24</v>
      </c>
      <c r="F18" s="9">
        <f t="shared" si="2"/>
        <v>1566.4</v>
      </c>
      <c r="G18" s="7">
        <v>0.3</v>
      </c>
      <c r="H18" s="8">
        <v>4.2699999999999996</v>
      </c>
      <c r="I18" s="8">
        <v>18.510000000000002</v>
      </c>
      <c r="J18" s="8">
        <f t="shared" si="3"/>
        <v>2036.1000000000001</v>
      </c>
      <c r="K18" s="11">
        <v>8.5999999999999993E-2</v>
      </c>
      <c r="L18" s="8">
        <f t="shared" si="5"/>
        <v>1.5918600000000001</v>
      </c>
      <c r="M18" s="8">
        <f t="shared" si="1"/>
        <v>20.101860000000002</v>
      </c>
      <c r="N18" s="8">
        <f t="shared" si="4"/>
        <v>2211.2046</v>
      </c>
      <c r="O18" s="13"/>
    </row>
    <row r="19" spans="1:15" ht="29.4" thickBot="1" x14ac:dyDescent="0.35">
      <c r="A19" s="3">
        <v>18</v>
      </c>
      <c r="B19" s="4" t="s">
        <v>22</v>
      </c>
      <c r="C19" s="6">
        <v>375</v>
      </c>
      <c r="D19" s="6" t="s">
        <v>8</v>
      </c>
      <c r="E19" s="9">
        <v>22.9</v>
      </c>
      <c r="F19" s="9">
        <f t="shared" si="2"/>
        <v>8587.5</v>
      </c>
      <c r="G19" s="7">
        <v>0.3</v>
      </c>
      <c r="H19" s="8">
        <v>6.87</v>
      </c>
      <c r="I19" s="8">
        <v>29.77</v>
      </c>
      <c r="J19" s="8">
        <f t="shared" si="3"/>
        <v>11163.75</v>
      </c>
      <c r="K19" s="11">
        <v>9.9000000000000005E-2</v>
      </c>
      <c r="L19" s="8">
        <f>I19*K19</f>
        <v>2.9472300000000002</v>
      </c>
      <c r="M19" s="8">
        <f t="shared" si="1"/>
        <v>32.717230000000001</v>
      </c>
      <c r="N19" s="8">
        <f t="shared" si="4"/>
        <v>12268.96125</v>
      </c>
      <c r="O19" s="13"/>
    </row>
    <row r="20" spans="1:15" ht="29.4" thickBot="1" x14ac:dyDescent="0.35">
      <c r="A20" s="3">
        <v>19</v>
      </c>
      <c r="B20" s="4" t="s">
        <v>22</v>
      </c>
      <c r="C20" s="6">
        <v>240</v>
      </c>
      <c r="D20" s="6" t="s">
        <v>23</v>
      </c>
      <c r="E20" s="9">
        <v>22.9</v>
      </c>
      <c r="F20" s="9">
        <f t="shared" si="2"/>
        <v>5496</v>
      </c>
      <c r="G20" s="7">
        <v>0.3</v>
      </c>
      <c r="H20" s="8">
        <v>6.87</v>
      </c>
      <c r="I20" s="8">
        <v>29.77</v>
      </c>
      <c r="J20" s="8">
        <f t="shared" si="3"/>
        <v>7144.8</v>
      </c>
      <c r="K20" s="11">
        <v>9.9000000000000005E-2</v>
      </c>
      <c r="L20" s="8">
        <f t="shared" si="5"/>
        <v>2.9472300000000002</v>
      </c>
      <c r="M20" s="8">
        <f t="shared" si="1"/>
        <v>32.717230000000001</v>
      </c>
      <c r="N20" s="8">
        <f t="shared" si="4"/>
        <v>7852.1352000000006</v>
      </c>
      <c r="O20" s="13"/>
    </row>
    <row r="21" spans="1:15" ht="15" thickBot="1" x14ac:dyDescent="0.35">
      <c r="A21" s="3">
        <v>20</v>
      </c>
      <c r="B21" s="4" t="s">
        <v>11</v>
      </c>
      <c r="C21" s="6">
        <v>330</v>
      </c>
      <c r="D21" s="6" t="s">
        <v>8</v>
      </c>
      <c r="E21" s="9">
        <v>5.5</v>
      </c>
      <c r="F21" s="9">
        <f t="shared" si="2"/>
        <v>1815</v>
      </c>
      <c r="G21" s="7">
        <v>0.3</v>
      </c>
      <c r="H21" s="8">
        <v>1.65</v>
      </c>
      <c r="I21" s="8">
        <v>7.15</v>
      </c>
      <c r="J21" s="8">
        <f t="shared" si="3"/>
        <v>2359.5</v>
      </c>
      <c r="K21" s="11">
        <v>0.55300000000000005</v>
      </c>
      <c r="L21" s="8">
        <f t="shared" si="5"/>
        <v>3.9539500000000007</v>
      </c>
      <c r="M21" s="8">
        <f t="shared" si="1"/>
        <v>11.103950000000001</v>
      </c>
      <c r="N21" s="8">
        <f t="shared" si="4"/>
        <v>3664.3035000000004</v>
      </c>
      <c r="O21" s="13"/>
    </row>
    <row r="22" spans="1:15" ht="15" thickBot="1" x14ac:dyDescent="0.35">
      <c r="A22" s="3">
        <v>21</v>
      </c>
      <c r="B22" s="4" t="s">
        <v>24</v>
      </c>
      <c r="C22" s="6">
        <v>110</v>
      </c>
      <c r="D22" s="6" t="s">
        <v>8</v>
      </c>
      <c r="E22" s="9">
        <v>6.05</v>
      </c>
      <c r="F22" s="9">
        <f t="shared" si="2"/>
        <v>665.5</v>
      </c>
      <c r="G22" s="7">
        <v>0.3</v>
      </c>
      <c r="H22" s="8">
        <v>1.82</v>
      </c>
      <c r="I22" s="8">
        <v>7.87</v>
      </c>
      <c r="J22" s="8">
        <f t="shared" si="3"/>
        <v>865.7</v>
      </c>
      <c r="K22" s="11">
        <v>0.53800000000000003</v>
      </c>
      <c r="L22" s="8">
        <f t="shared" si="5"/>
        <v>4.2340600000000004</v>
      </c>
      <c r="M22" s="8">
        <f t="shared" si="1"/>
        <v>12.10406</v>
      </c>
      <c r="N22" s="8">
        <f t="shared" si="4"/>
        <v>1331.4466</v>
      </c>
      <c r="O22" s="13"/>
    </row>
    <row r="23" spans="1:15" ht="29.4" thickBot="1" x14ac:dyDescent="0.35">
      <c r="A23" s="3">
        <v>22</v>
      </c>
      <c r="B23" s="4" t="s">
        <v>25</v>
      </c>
      <c r="C23" s="6">
        <v>110</v>
      </c>
      <c r="D23" s="6" t="s">
        <v>8</v>
      </c>
      <c r="E23" s="9">
        <v>6.05</v>
      </c>
      <c r="F23" s="9">
        <f t="shared" si="2"/>
        <v>665.5</v>
      </c>
      <c r="G23" s="7">
        <v>0.3</v>
      </c>
      <c r="H23" s="8">
        <v>1.82</v>
      </c>
      <c r="I23" s="8">
        <v>7.87</v>
      </c>
      <c r="J23" s="8">
        <f t="shared" si="3"/>
        <v>865.7</v>
      </c>
      <c r="K23" s="11">
        <v>0.53800000000000003</v>
      </c>
      <c r="L23" s="8">
        <f t="shared" si="5"/>
        <v>4.2340600000000004</v>
      </c>
      <c r="M23" s="8">
        <f t="shared" si="1"/>
        <v>12.10406</v>
      </c>
      <c r="N23" s="8">
        <f t="shared" si="4"/>
        <v>1331.4466</v>
      </c>
      <c r="O23" s="13"/>
    </row>
    <row r="24" spans="1:15" ht="15" thickBot="1" x14ac:dyDescent="0.35">
      <c r="A24" s="3">
        <v>23</v>
      </c>
      <c r="B24" s="4" t="s">
        <v>26</v>
      </c>
      <c r="C24" s="6">
        <v>12</v>
      </c>
      <c r="D24" s="6" t="s">
        <v>27</v>
      </c>
      <c r="E24" s="9">
        <v>160</v>
      </c>
      <c r="F24" s="9">
        <f t="shared" si="2"/>
        <v>1920</v>
      </c>
      <c r="G24" s="7">
        <v>0.3</v>
      </c>
      <c r="H24" s="8">
        <v>48</v>
      </c>
      <c r="I24" s="8">
        <v>208</v>
      </c>
      <c r="J24" s="8">
        <f t="shared" si="3"/>
        <v>2496</v>
      </c>
      <c r="K24" s="11">
        <v>0.51824999999999999</v>
      </c>
      <c r="L24" s="8">
        <f t="shared" si="5"/>
        <v>107.79599999999999</v>
      </c>
      <c r="M24" s="8">
        <f t="shared" si="1"/>
        <v>315.79599999999999</v>
      </c>
      <c r="N24" s="8">
        <f t="shared" si="4"/>
        <v>3789.5519999999997</v>
      </c>
      <c r="O24" s="13"/>
    </row>
    <row r="25" spans="1:15" ht="15" thickBot="1" x14ac:dyDescent="0.35">
      <c r="A25" s="3">
        <v>24</v>
      </c>
      <c r="B25" s="4" t="s">
        <v>28</v>
      </c>
      <c r="C25" s="6">
        <v>240</v>
      </c>
      <c r="D25" s="6" t="s">
        <v>23</v>
      </c>
      <c r="E25" s="9">
        <v>2.5</v>
      </c>
      <c r="F25" s="9">
        <f t="shared" si="2"/>
        <v>600</v>
      </c>
      <c r="G25" s="7">
        <v>0.3</v>
      </c>
      <c r="H25" s="8">
        <v>0.75</v>
      </c>
      <c r="I25" s="8">
        <v>3.25</v>
      </c>
      <c r="J25" s="8">
        <f t="shared" si="3"/>
        <v>780</v>
      </c>
      <c r="K25" s="11">
        <v>0.53100000000000003</v>
      </c>
      <c r="L25" s="8">
        <f t="shared" si="5"/>
        <v>1.7257500000000001</v>
      </c>
      <c r="M25" s="8">
        <f t="shared" si="1"/>
        <v>4.9757499999999997</v>
      </c>
      <c r="N25" s="8">
        <f t="shared" si="4"/>
        <v>1194.1799999999998</v>
      </c>
      <c r="O25" s="13"/>
    </row>
    <row r="26" spans="1:15" ht="15" thickBot="1" x14ac:dyDescent="0.35">
      <c r="A26" s="3">
        <v>25</v>
      </c>
      <c r="B26" s="4" t="s">
        <v>28</v>
      </c>
      <c r="C26" s="6">
        <v>2</v>
      </c>
      <c r="D26" s="6" t="s">
        <v>27</v>
      </c>
      <c r="E26" s="9">
        <v>142</v>
      </c>
      <c r="F26" s="9">
        <f t="shared" si="2"/>
        <v>284</v>
      </c>
      <c r="G26" s="7">
        <v>0.3</v>
      </c>
      <c r="H26" s="8">
        <v>42.6</v>
      </c>
      <c r="I26" s="8">
        <v>184.6</v>
      </c>
      <c r="J26" s="8">
        <f t="shared" si="3"/>
        <v>369.2</v>
      </c>
      <c r="K26" s="12">
        <v>0.54042999999999997</v>
      </c>
      <c r="L26" s="8">
        <f t="shared" si="5"/>
        <v>99.763377999999989</v>
      </c>
      <c r="M26" s="8">
        <f t="shared" si="1"/>
        <v>284.36337800000001</v>
      </c>
      <c r="N26" s="8">
        <f t="shared" si="4"/>
        <v>568.72675600000002</v>
      </c>
      <c r="O26" s="13"/>
    </row>
    <row r="27" spans="1:15" ht="15" thickBot="1" x14ac:dyDescent="0.35">
      <c r="A27" s="3">
        <v>26</v>
      </c>
      <c r="B27" s="4" t="s">
        <v>29</v>
      </c>
      <c r="C27" s="6">
        <v>275</v>
      </c>
      <c r="D27" s="6" t="s">
        <v>8</v>
      </c>
      <c r="E27" s="9">
        <v>2.35</v>
      </c>
      <c r="F27" s="9">
        <f t="shared" si="2"/>
        <v>646.25</v>
      </c>
      <c r="G27" s="7">
        <v>0.3</v>
      </c>
      <c r="H27" s="8">
        <v>0.71</v>
      </c>
      <c r="I27" s="8">
        <v>3.06</v>
      </c>
      <c r="J27" s="8">
        <f t="shared" si="3"/>
        <v>841.5</v>
      </c>
      <c r="K27" s="11">
        <v>0.14499999999999999</v>
      </c>
      <c r="L27" s="8">
        <f t="shared" si="5"/>
        <v>0.44369999999999998</v>
      </c>
      <c r="M27" s="8">
        <f t="shared" si="1"/>
        <v>3.5037000000000003</v>
      </c>
      <c r="N27" s="8">
        <f t="shared" si="4"/>
        <v>963.51750000000004</v>
      </c>
      <c r="O27" s="13"/>
    </row>
    <row r="28" spans="1:15" x14ac:dyDescent="0.3">
      <c r="A28" s="14">
        <v>27</v>
      </c>
      <c r="B28" s="25" t="s">
        <v>30</v>
      </c>
      <c r="C28" s="15">
        <v>25</v>
      </c>
      <c r="D28" s="15" t="s">
        <v>31</v>
      </c>
      <c r="E28" s="16">
        <v>8</v>
      </c>
      <c r="F28" s="16">
        <f t="shared" si="2"/>
        <v>200</v>
      </c>
      <c r="G28" s="26">
        <v>0.3</v>
      </c>
      <c r="H28" s="17">
        <v>2.4</v>
      </c>
      <c r="I28" s="17">
        <v>10.4</v>
      </c>
      <c r="J28" s="17">
        <f t="shared" si="3"/>
        <v>260</v>
      </c>
      <c r="K28" s="27">
        <v>0.29799999999999999</v>
      </c>
      <c r="L28" s="17">
        <f>I28*K28</f>
        <v>3.0992000000000002</v>
      </c>
      <c r="M28" s="17">
        <f t="shared" si="1"/>
        <v>13.4992</v>
      </c>
      <c r="N28" s="17">
        <f t="shared" si="4"/>
        <v>337.48</v>
      </c>
      <c r="O28" s="13"/>
    </row>
    <row r="29" spans="1:15" ht="15" thickBot="1" x14ac:dyDescent="0.35">
      <c r="A29" s="28">
        <v>28</v>
      </c>
      <c r="B29" s="29" t="s">
        <v>32</v>
      </c>
      <c r="C29" s="28">
        <v>5</v>
      </c>
      <c r="D29" s="28" t="s">
        <v>31</v>
      </c>
      <c r="E29" s="28" t="s">
        <v>33</v>
      </c>
      <c r="F29" s="30">
        <v>0</v>
      </c>
      <c r="G29" s="31"/>
      <c r="H29" s="31"/>
      <c r="I29" s="31"/>
      <c r="J29" s="32">
        <f t="shared" si="3"/>
        <v>0</v>
      </c>
      <c r="K29" s="31"/>
      <c r="L29" s="31"/>
      <c r="M29" s="31"/>
      <c r="N29" s="32">
        <f t="shared" si="4"/>
        <v>0</v>
      </c>
    </row>
    <row r="30" spans="1:15" ht="13.8" customHeight="1" thickBot="1" x14ac:dyDescent="0.35">
      <c r="A30" s="18"/>
      <c r="B30" s="19" t="s">
        <v>39</v>
      </c>
      <c r="C30" s="20"/>
      <c r="D30" s="20"/>
      <c r="E30" s="21"/>
      <c r="F30" s="21">
        <f>SUM(F2:F29)</f>
        <v>57692.45</v>
      </c>
      <c r="G30" s="22"/>
      <c r="H30" s="23"/>
      <c r="I30" s="23"/>
      <c r="J30" s="23">
        <f>SUM(J2:J29)</f>
        <v>75012.999999999985</v>
      </c>
      <c r="K30" s="24"/>
      <c r="L30" s="23"/>
      <c r="M30" s="23"/>
      <c r="N30" s="23">
        <f>SUM(N2:N29)</f>
        <v>110362.76062099995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Albarran, Yvette M.</dc:creator>
  <cp:lastModifiedBy>Albarran, Yvette M.</cp:lastModifiedBy>
  <cp:lastPrinted>2022-04-11T18:03:46Z</cp:lastPrinted>
  <dcterms:created xsi:type="dcterms:W3CDTF">2022-01-28T19:47:07Z</dcterms:created>
  <dcterms:modified xsi:type="dcterms:W3CDTF">2022-04-12T13:37:00Z</dcterms:modified>
</cp:coreProperties>
</file>