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urchasing\DWDATA\BIDs &amp; RFPs\21 Documents\21000 Underground Utility Locating Service\Addendums\"/>
    </mc:Choice>
  </mc:AlternateContent>
  <xr:revisionPtr revIDLastSave="0" documentId="8_{944EBCC7-1DAC-4E66-B9A8-697A4323AA06}" xr6:coauthVersionLast="45" xr6:coauthVersionMax="45" xr10:uidLastSave="{00000000-0000-0000-0000-000000000000}"/>
  <bookViews>
    <workbookView xWindow="28680" yWindow="-120" windowWidth="29040" windowHeight="15840" activeTab="3" xr2:uid="{00000000-000D-0000-FFFF-FFFF00000000}"/>
  </bookViews>
  <sheets>
    <sheet name="Invoice #1" sheetId="2" r:id="rId1"/>
    <sheet name="Invoice #2" sheetId="5" r:id="rId2"/>
    <sheet name="Invoice #3" sheetId="6" r:id="rId3"/>
    <sheet name="Invoice #4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7" i="7" l="1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38" i="7" s="1"/>
  <c r="F40" i="7" s="1"/>
  <c r="F17" i="7"/>
  <c r="F37" i="6" l="1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38" i="6" s="1"/>
  <c r="F40" i="6" s="1"/>
  <c r="F17" i="6"/>
  <c r="F37" i="5" l="1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38" i="5" s="1"/>
  <c r="F40" i="5" s="1"/>
  <c r="F17" i="5"/>
  <c r="F22" i="2" l="1"/>
  <c r="F17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1" i="2"/>
  <c r="F20" i="2"/>
  <c r="F38" i="2" l="1"/>
  <c r="F40" i="2" s="1"/>
</calcChain>
</file>

<file path=xl/sharedStrings.xml><?xml version="1.0" encoding="utf-8"?>
<sst xmlns="http://schemas.openxmlformats.org/spreadsheetml/2006/main" count="129" uniqueCount="35">
  <si>
    <t>Utility Resource Group</t>
  </si>
  <si>
    <t>INVOICE NO.</t>
  </si>
  <si>
    <t>DATE</t>
  </si>
  <si>
    <t>(866) 541-1385</t>
  </si>
  <si>
    <t>CUSTOMER ID</t>
  </si>
  <si>
    <t>TO</t>
  </si>
  <si>
    <t>REMIT TO:</t>
  </si>
  <si>
    <t>Dates</t>
  </si>
  <si>
    <t>PAYMENT TERMS</t>
  </si>
  <si>
    <t>DUE DATE</t>
  </si>
  <si>
    <t>QUANTITY</t>
  </si>
  <si>
    <t>DESCRIPTION</t>
  </si>
  <si>
    <t>UNIT PRICE</t>
  </si>
  <si>
    <t>LINE TOTAL</t>
  </si>
  <si>
    <t>SUBTOTAL</t>
  </si>
  <si>
    <t>SALES TAX</t>
  </si>
  <si>
    <t>TOTAL</t>
  </si>
  <si>
    <t>NET 30</t>
  </si>
  <si>
    <t>PO#</t>
  </si>
  <si>
    <t>Emergency Tickets</t>
  </si>
  <si>
    <t>Kevin Kerrigan</t>
  </si>
  <si>
    <t>Lake County</t>
  </si>
  <si>
    <t>18 North County Street</t>
  </si>
  <si>
    <t>Waukegan, IL 60085-4350</t>
  </si>
  <si>
    <t>Standard Tickets</t>
  </si>
  <si>
    <t>Lake County DOT</t>
  </si>
  <si>
    <t>550 Stephenson Hwy Suite 410</t>
  </si>
  <si>
    <t>Troy, MI 48083</t>
  </si>
  <si>
    <t>URG-014756</t>
  </si>
  <si>
    <t>11/7/2020 thru 11/20/2020</t>
  </si>
  <si>
    <t>I</t>
  </si>
  <si>
    <t>URG-014615</t>
  </si>
  <si>
    <t>10/24/2020 thru 11/6/2020</t>
  </si>
  <si>
    <t>URG-014500</t>
  </si>
  <si>
    <t>10/10/2020 thru 10/23/2020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</si>
</sst>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m/d/yy;@"/>
  </numFmts>
  <fonts count="17" x14ac:knownFonts="1">
    <font>
      <sz val="11"/>
      <color theme="1"/>
      <name val="Calibri"/>
      <family val="2"/>
      <scheme val="minor"/>
    </font>
    <font>
      <sz val="10"/>
      <name val="Trebuchet MS"/>
      <family val="2"/>
    </font>
    <font>
      <b/>
      <sz val="11"/>
      <name val="Trebuchet MS"/>
      <family val="2"/>
    </font>
    <font>
      <sz val="11"/>
      <name val="Arial"/>
      <family val="2"/>
    </font>
    <font>
      <i/>
      <sz val="8"/>
      <name val="Trebuchet MS"/>
      <family val="2"/>
    </font>
    <font>
      <sz val="8"/>
      <name val="Trebuchet MS"/>
      <family val="2"/>
    </font>
    <font>
      <b/>
      <sz val="8"/>
      <name val="Trebuchet MS"/>
      <family val="2"/>
    </font>
    <font>
      <b/>
      <sz val="10"/>
      <name val="Trebuchet MS"/>
      <family val="2"/>
    </font>
    <font>
      <b/>
      <i/>
      <sz val="10"/>
      <color indexed="46"/>
      <name val="Trebuchet MS"/>
      <family val="2"/>
    </font>
    <font>
      <sz val="10"/>
      <color indexed="46"/>
      <name val="Trebuchet MS"/>
      <family val="2"/>
    </font>
    <font>
      <b/>
      <sz val="10"/>
      <color indexed="41"/>
      <name val="Trebuchet MS"/>
      <family val="2"/>
    </font>
    <font>
      <sz val="9"/>
      <name val="Trebuchet M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0"/>
      <color rgb="FFCC99FF"/>
      <name val="Trebuchet MS"/>
      <family val="2"/>
    </font>
    <font>
      <sz val="10"/>
      <color rgb="FFCC99FF"/>
      <name val="Trebuchet MS"/>
      <family val="2"/>
    </font>
    <font>
      <b/>
      <sz val="10"/>
      <color rgb="FFCCFFFF"/>
      <name val="Trebuchet MS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CC00"/>
        <bgColor rgb="FF000000"/>
      </patternFill>
    </fill>
  </fills>
  <borders count="22">
    <border>
      <left/>
      <right/>
      <top/>
      <bottom/>
      <diagonal/>
    </border>
    <border>
      <left style="thin">
        <color indexed="37"/>
      </left>
      <right style="thin">
        <color indexed="37"/>
      </right>
      <top style="thin">
        <color indexed="37"/>
      </top>
      <bottom style="thin">
        <color indexed="37"/>
      </bottom>
      <diagonal/>
    </border>
    <border>
      <left style="thin">
        <color indexed="37"/>
      </left>
      <right/>
      <top style="thin">
        <color indexed="37"/>
      </top>
      <bottom style="thin">
        <color indexed="37"/>
      </bottom>
      <diagonal/>
    </border>
    <border>
      <left/>
      <right/>
      <top style="thick">
        <color indexed="37"/>
      </top>
      <bottom/>
      <diagonal/>
    </border>
    <border>
      <left/>
      <right style="thin">
        <color indexed="37"/>
      </right>
      <top style="thick">
        <color indexed="37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7"/>
      </left>
      <right style="thin">
        <color indexed="62"/>
      </right>
      <top style="thin">
        <color indexed="37"/>
      </top>
      <bottom style="thin">
        <color indexed="37"/>
      </bottom>
      <diagonal/>
    </border>
    <border>
      <left style="thin">
        <color indexed="62"/>
      </left>
      <right style="thin">
        <color indexed="62"/>
      </right>
      <top style="thin">
        <color indexed="37"/>
      </top>
      <bottom style="thin">
        <color indexed="37"/>
      </bottom>
      <diagonal/>
    </border>
    <border>
      <left style="thin">
        <color indexed="62"/>
      </left>
      <right style="thin">
        <color indexed="37"/>
      </right>
      <top style="thin">
        <color indexed="37"/>
      </top>
      <bottom style="thin">
        <color indexed="37"/>
      </bottom>
      <diagonal/>
    </border>
    <border>
      <left style="thin">
        <color indexed="37"/>
      </left>
      <right/>
      <top style="thick">
        <color indexed="37"/>
      </top>
      <bottom/>
      <diagonal/>
    </border>
    <border>
      <left/>
      <right/>
      <top style="thin">
        <color indexed="37"/>
      </top>
      <bottom style="thin">
        <color indexed="37"/>
      </bottom>
      <diagonal/>
    </border>
    <border>
      <left/>
      <right style="thin">
        <color indexed="37"/>
      </right>
      <top style="thin">
        <color indexed="37"/>
      </top>
      <bottom style="thin">
        <color indexed="37"/>
      </bottom>
      <diagonal/>
    </border>
    <border>
      <left style="thin">
        <color rgb="FF800000"/>
      </left>
      <right/>
      <top style="thick">
        <color rgb="FF800000"/>
      </top>
      <bottom/>
      <diagonal/>
    </border>
    <border>
      <left/>
      <right style="thin">
        <color rgb="FF800000"/>
      </right>
      <top style="thick">
        <color rgb="FF800000"/>
      </top>
      <bottom/>
      <diagonal/>
    </border>
    <border>
      <left/>
      <right/>
      <top style="thick">
        <color rgb="FF800000"/>
      </top>
      <bottom/>
      <diagonal/>
    </border>
    <border>
      <left style="thin">
        <color rgb="FF800000"/>
      </left>
      <right style="thin">
        <color rgb="FF800000"/>
      </right>
      <top style="thin">
        <color rgb="FF800000"/>
      </top>
      <bottom style="thin">
        <color rgb="FF800000"/>
      </bottom>
      <diagonal/>
    </border>
    <border>
      <left style="thin">
        <color rgb="FF800000"/>
      </left>
      <right/>
      <top style="thin">
        <color rgb="FF800000"/>
      </top>
      <bottom style="thin">
        <color rgb="FF800000"/>
      </bottom>
      <diagonal/>
    </border>
    <border>
      <left/>
      <right/>
      <top style="thin">
        <color rgb="FF800000"/>
      </top>
      <bottom style="thin">
        <color rgb="FF800000"/>
      </bottom>
      <diagonal/>
    </border>
    <border>
      <left/>
      <right style="thin">
        <color rgb="FF800000"/>
      </right>
      <top style="thin">
        <color rgb="FF800000"/>
      </top>
      <bottom style="thin">
        <color rgb="FF800000"/>
      </bottom>
      <diagonal/>
    </border>
    <border>
      <left style="thin">
        <color rgb="FF800000"/>
      </left>
      <right style="thin">
        <color rgb="FF333399"/>
      </right>
      <top style="thin">
        <color rgb="FF800000"/>
      </top>
      <bottom style="thin">
        <color rgb="FF800000"/>
      </bottom>
      <diagonal/>
    </border>
    <border>
      <left style="thin">
        <color rgb="FF333399"/>
      </left>
      <right style="thin">
        <color rgb="FF333399"/>
      </right>
      <top style="thin">
        <color rgb="FF800000"/>
      </top>
      <bottom style="thin">
        <color rgb="FF800000"/>
      </bottom>
      <diagonal/>
    </border>
    <border>
      <left style="thin">
        <color rgb="FF333399"/>
      </left>
      <right style="thin">
        <color rgb="FF800000"/>
      </right>
      <top style="thin">
        <color rgb="FF800000"/>
      </top>
      <bottom style="thin">
        <color rgb="FF800000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117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1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 wrapText="1" inden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 indent="1"/>
    </xf>
    <xf numFmtId="0" fontId="6" fillId="0" borderId="0" xfId="0" applyFont="1" applyAlignment="1"/>
    <xf numFmtId="0" fontId="5" fillId="0" borderId="0" xfId="0" applyFont="1" applyBorder="1" applyAlignment="1"/>
    <xf numFmtId="2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wrapText="1"/>
    </xf>
    <xf numFmtId="44" fontId="5" fillId="2" borderId="0" xfId="0" applyNumberFormat="1" applyFont="1" applyFill="1" applyBorder="1" applyAlignment="1">
      <alignment horizontal="right"/>
    </xf>
    <xf numFmtId="0" fontId="1" fillId="2" borderId="0" xfId="0" applyFont="1" applyFill="1" applyBorder="1"/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/>
    </xf>
    <xf numFmtId="44" fontId="5" fillId="4" borderId="1" xfId="0" applyNumberFormat="1" applyFont="1" applyFill="1" applyBorder="1" applyAlignment="1"/>
    <xf numFmtId="43" fontId="5" fillId="4" borderId="1" xfId="0" applyNumberFormat="1" applyFont="1" applyFill="1" applyBorder="1" applyAlignment="1"/>
    <xf numFmtId="43" fontId="5" fillId="0" borderId="2" xfId="0" applyNumberFormat="1" applyFont="1" applyFill="1" applyBorder="1" applyAlignment="1"/>
    <xf numFmtId="0" fontId="6" fillId="0" borderId="0" xfId="0" applyFont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43" fontId="5" fillId="0" borderId="1" xfId="0" applyNumberFormat="1" applyFont="1" applyFill="1" applyBorder="1" applyAlignment="1"/>
    <xf numFmtId="44" fontId="6" fillId="5" borderId="1" xfId="0" applyNumberFormat="1" applyFont="1" applyFill="1" applyBorder="1" applyAlignment="1"/>
    <xf numFmtId="0" fontId="4" fillId="2" borderId="0" xfId="0" applyFont="1" applyFill="1" applyBorder="1"/>
    <xf numFmtId="0" fontId="5" fillId="2" borderId="0" xfId="0" applyFont="1" applyFill="1" applyBorder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left"/>
    </xf>
    <xf numFmtId="44" fontId="5" fillId="0" borderId="2" xfId="1" applyFont="1" applyFill="1" applyBorder="1" applyAlignment="1"/>
    <xf numFmtId="44" fontId="5" fillId="4" borderId="1" xfId="1" applyFont="1" applyFill="1" applyBorder="1" applyAlignment="1"/>
    <xf numFmtId="0" fontId="11" fillId="0" borderId="5" xfId="0" applyFont="1" applyBorder="1"/>
    <xf numFmtId="0" fontId="0" fillId="0" borderId="0" xfId="0"/>
    <xf numFmtId="0" fontId="5" fillId="0" borderId="0" xfId="0" applyFont="1" applyBorder="1" applyAlignme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3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1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right"/>
    </xf>
    <xf numFmtId="0" fontId="2" fillId="0" borderId="0" xfId="0" applyFont="1" applyBorder="1" applyAlignment="1"/>
    <xf numFmtId="0" fontId="3" fillId="0" borderId="0" xfId="0" applyFont="1" applyAlignment="1"/>
    <xf numFmtId="0" fontId="1" fillId="0" borderId="0" xfId="0" applyFont="1" applyAlignment="1"/>
    <xf numFmtId="0" fontId="4" fillId="0" borderId="0" xfId="0" applyFont="1" applyBorder="1" applyAlignment="1"/>
    <xf numFmtId="0" fontId="0" fillId="0" borderId="0" xfId="0" applyAlignment="1"/>
    <xf numFmtId="0" fontId="5" fillId="0" borderId="0" xfId="0" applyFont="1" applyAlignment="1">
      <alignment horizontal="left"/>
    </xf>
    <xf numFmtId="0" fontId="5" fillId="0" borderId="0" xfId="0" applyFont="1" applyFill="1" applyAlignment="1">
      <alignment horizontal="left" indent="1"/>
    </xf>
    <xf numFmtId="164" fontId="5" fillId="0" borderId="0" xfId="0" applyNumberFormat="1" applyFont="1" applyAlignment="1">
      <alignment horizontal="left" indent="1"/>
    </xf>
    <xf numFmtId="0" fontId="5" fillId="0" borderId="6" xfId="0" applyNumberFormat="1" applyFont="1" applyFill="1" applyBorder="1" applyAlignment="1">
      <alignment horizontal="left" wrapText="1"/>
    </xf>
    <xf numFmtId="0" fontId="5" fillId="0" borderId="7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left" wrapText="1"/>
    </xf>
    <xf numFmtId="0" fontId="5" fillId="0" borderId="0" xfId="0" applyFont="1" applyBorder="1" applyAlignment="1"/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14" fontId="5" fillId="0" borderId="5" xfId="0" applyNumberFormat="1" applyFont="1" applyFill="1" applyBorder="1" applyAlignment="1">
      <alignment horizontal="left"/>
    </xf>
    <xf numFmtId="0" fontId="5" fillId="0" borderId="5" xfId="0" applyNumberFormat="1" applyFont="1" applyFill="1" applyBorder="1" applyAlignment="1">
      <alignment horizontal="left"/>
    </xf>
    <xf numFmtId="0" fontId="5" fillId="0" borderId="5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5" fillId="0" borderId="0" xfId="0" applyNumberFormat="1" applyFont="1" applyBorder="1" applyAlignme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3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13" fillId="0" borderId="0" xfId="0" applyFont="1"/>
    <xf numFmtId="0" fontId="6" fillId="0" borderId="0" xfId="0" applyFont="1"/>
    <xf numFmtId="0" fontId="5" fillId="0" borderId="0" xfId="0" applyFont="1"/>
    <xf numFmtId="0" fontId="6" fillId="6" borderId="12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14" fontId="5" fillId="0" borderId="5" xfId="0" applyNumberFormat="1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horizontal="left" wrapText="1"/>
    </xf>
    <xf numFmtId="165" fontId="5" fillId="0" borderId="5" xfId="0" applyNumberFormat="1" applyFont="1" applyBorder="1" applyAlignment="1">
      <alignment horizontal="left"/>
    </xf>
    <xf numFmtId="2" fontId="5" fillId="7" borderId="0" xfId="0" applyNumberFormat="1" applyFont="1" applyFill="1" applyAlignment="1">
      <alignment horizontal="center"/>
    </xf>
    <xf numFmtId="0" fontId="5" fillId="7" borderId="0" xfId="0" applyFont="1" applyFill="1" applyAlignment="1">
      <alignment wrapText="1"/>
    </xf>
    <xf numFmtId="0" fontId="5" fillId="7" borderId="0" xfId="0" applyFont="1" applyFill="1" applyAlignment="1">
      <alignment horizontal="left" wrapText="1"/>
    </xf>
    <xf numFmtId="44" fontId="5" fillId="7" borderId="0" xfId="0" applyNumberFormat="1" applyFont="1" applyFill="1" applyAlignment="1">
      <alignment horizontal="right"/>
    </xf>
    <xf numFmtId="0" fontId="1" fillId="7" borderId="0" xfId="0" applyFont="1" applyFill="1"/>
    <xf numFmtId="0" fontId="6" fillId="6" borderId="15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2" fontId="5" fillId="0" borderId="15" xfId="0" applyNumberFormat="1" applyFont="1" applyBorder="1" applyAlignment="1">
      <alignment horizontal="left"/>
    </xf>
    <xf numFmtId="0" fontId="5" fillId="0" borderId="19" xfId="0" applyFont="1" applyBorder="1" applyAlignment="1">
      <alignment horizontal="left" wrapText="1"/>
    </xf>
    <xf numFmtId="0" fontId="5" fillId="0" borderId="20" xfId="0" applyFont="1" applyBorder="1" applyAlignment="1">
      <alignment horizontal="left" wrapText="1"/>
    </xf>
    <xf numFmtId="0" fontId="5" fillId="0" borderId="21" xfId="0" applyFont="1" applyBorder="1" applyAlignment="1">
      <alignment horizontal="left" wrapText="1"/>
    </xf>
    <xf numFmtId="44" fontId="5" fillId="0" borderId="16" xfId="1" applyFont="1" applyFill="1" applyBorder="1" applyAlignment="1"/>
    <xf numFmtId="44" fontId="5" fillId="8" borderId="15" xfId="1" applyFont="1" applyFill="1" applyBorder="1" applyAlignment="1"/>
    <xf numFmtId="43" fontId="5" fillId="0" borderId="16" xfId="0" applyNumberFormat="1" applyFont="1" applyBorder="1"/>
    <xf numFmtId="43" fontId="5" fillId="8" borderId="15" xfId="0" applyNumberFormat="1" applyFont="1" applyFill="1" applyBorder="1"/>
    <xf numFmtId="44" fontId="5" fillId="8" borderId="15" xfId="0" applyNumberFormat="1" applyFont="1" applyFill="1" applyBorder="1"/>
    <xf numFmtId="0" fontId="6" fillId="7" borderId="0" xfId="0" applyFont="1" applyFill="1" applyAlignment="1">
      <alignment horizontal="right"/>
    </xf>
    <xf numFmtId="43" fontId="5" fillId="0" borderId="15" xfId="0" applyNumberFormat="1" applyFont="1" applyBorder="1"/>
    <xf numFmtId="44" fontId="6" fillId="9" borderId="15" xfId="0" applyNumberFormat="1" applyFont="1" applyFill="1" applyBorder="1"/>
    <xf numFmtId="0" fontId="4" fillId="7" borderId="0" xfId="0" applyFont="1" applyFill="1"/>
    <xf numFmtId="0" fontId="5" fillId="7" borderId="0" xfId="0" applyFont="1" applyFill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190500</xdr:rowOff>
    </xdr:to>
    <xdr:sp macro="" textlink="">
      <xdr:nvSpPr>
        <xdr:cNvPr id="87058" name="AutoShape 1" descr="http://dtws05.digtrack.com/digtrack/images/970.jpg">
          <a:extLst>
            <a:ext uri="{FF2B5EF4-FFF2-40B4-BE49-F238E27FC236}">
              <a16:creationId xmlns:a16="http://schemas.microsoft.com/office/drawing/2014/main" id="{C645B52B-FCF1-4039-9D1B-85AA38BC278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190500</xdr:rowOff>
    </xdr:to>
    <xdr:sp macro="" textlink="">
      <xdr:nvSpPr>
        <xdr:cNvPr id="87059" name="AutoShape 2" descr="http://dtws05.digtrack.com/digtrack/images/970.jpg">
          <a:extLst>
            <a:ext uri="{FF2B5EF4-FFF2-40B4-BE49-F238E27FC236}">
              <a16:creationId xmlns:a16="http://schemas.microsoft.com/office/drawing/2014/main" id="{9E712A7F-CD5F-464C-8DB1-4E70766913B7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161925</xdr:colOff>
      <xdr:row>0</xdr:row>
      <xdr:rowOff>85725</xdr:rowOff>
    </xdr:from>
    <xdr:to>
      <xdr:col>5</xdr:col>
      <xdr:colOff>609600</xdr:colOff>
      <xdr:row>3</xdr:row>
      <xdr:rowOff>114300</xdr:rowOff>
    </xdr:to>
    <xdr:pic>
      <xdr:nvPicPr>
        <xdr:cNvPr id="87060" name="Picture 1" descr="letterhead_top">
          <a:extLst>
            <a:ext uri="{FF2B5EF4-FFF2-40B4-BE49-F238E27FC236}">
              <a16:creationId xmlns:a16="http://schemas.microsoft.com/office/drawing/2014/main" id="{4821E1A1-803A-4EE6-90D3-34EFE7F79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440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352425</xdr:colOff>
      <xdr:row>2</xdr:row>
      <xdr:rowOff>95250</xdr:rowOff>
    </xdr:from>
    <xdr:to>
      <xdr:col>4</xdr:col>
      <xdr:colOff>171450</xdr:colOff>
      <xdr:row>3</xdr:row>
      <xdr:rowOff>57150</xdr:rowOff>
    </xdr:to>
    <xdr:sp macro="" textlink="">
      <xdr:nvSpPr>
        <xdr:cNvPr id="87061" name="Text Box 2">
          <a:extLst>
            <a:ext uri="{FF2B5EF4-FFF2-40B4-BE49-F238E27FC236}">
              <a16:creationId xmlns:a16="http://schemas.microsoft.com/office/drawing/2014/main" id="{48CC1EE8-DBCC-45FE-A765-C4E9EDF24AA2}"/>
            </a:ext>
          </a:extLst>
        </xdr:cNvPr>
        <xdr:cNvSpPr txBox="1">
          <a:spLocks noChangeArrowheads="1"/>
        </xdr:cNvSpPr>
      </xdr:nvSpPr>
      <xdr:spPr bwMode="auto">
        <a:xfrm>
          <a:off x="1933575" y="504825"/>
          <a:ext cx="1400175" cy="16192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66675</xdr:colOff>
      <xdr:row>40</xdr:row>
      <xdr:rowOff>161925</xdr:rowOff>
    </xdr:from>
    <xdr:to>
      <xdr:col>5</xdr:col>
      <xdr:colOff>847725</xdr:colOff>
      <xdr:row>40</xdr:row>
      <xdr:rowOff>161925</xdr:rowOff>
    </xdr:to>
    <xdr:cxnSp macro="">
      <xdr:nvCxnSpPr>
        <xdr:cNvPr id="87062" name="AutoShape 3">
          <a:extLst>
            <a:ext uri="{FF2B5EF4-FFF2-40B4-BE49-F238E27FC236}">
              <a16:creationId xmlns:a16="http://schemas.microsoft.com/office/drawing/2014/main" id="{A63D5AA3-F959-4F8F-978F-6C0841D9B993}"/>
            </a:ext>
          </a:extLst>
        </xdr:cNvPr>
        <xdr:cNvCxnSpPr>
          <a:cxnSpLocks noChangeShapeType="1"/>
        </xdr:cNvCxnSpPr>
      </xdr:nvCxnSpPr>
      <xdr:spPr bwMode="auto">
        <a:xfrm>
          <a:off x="66675" y="7648575"/>
          <a:ext cx="4676775" cy="0"/>
        </a:xfrm>
        <a:prstGeom prst="straightConnector1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66675</xdr:colOff>
      <xdr:row>40</xdr:row>
      <xdr:rowOff>76200</xdr:rowOff>
    </xdr:from>
    <xdr:to>
      <xdr:col>5</xdr:col>
      <xdr:colOff>847725</xdr:colOff>
      <xdr:row>40</xdr:row>
      <xdr:rowOff>76200</xdr:rowOff>
    </xdr:to>
    <xdr:cxnSp macro="">
      <xdr:nvCxnSpPr>
        <xdr:cNvPr id="87063" name="AutoShape 4">
          <a:extLst>
            <a:ext uri="{FF2B5EF4-FFF2-40B4-BE49-F238E27FC236}">
              <a16:creationId xmlns:a16="http://schemas.microsoft.com/office/drawing/2014/main" id="{8815336F-DB33-4F86-90D0-AE494CA27657}"/>
            </a:ext>
          </a:extLst>
        </xdr:cNvPr>
        <xdr:cNvCxnSpPr>
          <a:cxnSpLocks noChangeShapeType="1"/>
        </xdr:cNvCxnSpPr>
      </xdr:nvCxnSpPr>
      <xdr:spPr bwMode="auto">
        <a:xfrm>
          <a:off x="66675" y="7562850"/>
          <a:ext cx="4676775" cy="0"/>
        </a:xfrm>
        <a:prstGeom prst="straightConnector1">
          <a:avLst/>
        </a:prstGeom>
        <a:noFill/>
        <a:ln w="63500">
          <a:solidFill>
            <a:srgbClr val="8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0</xdr:rowOff>
    </xdr:to>
    <xdr:sp macro="" textlink="">
      <xdr:nvSpPr>
        <xdr:cNvPr id="8" name="AutoShape 1" descr="http://dtws05.digtrack.com/digtrack/images/970.jpg">
          <a:extLst>
            <a:ext uri="{FF2B5EF4-FFF2-40B4-BE49-F238E27FC236}">
              <a16:creationId xmlns:a16="http://schemas.microsoft.com/office/drawing/2014/main" id="{D165F784-0A30-4ED7-9672-F095EB4B180F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0</xdr:rowOff>
    </xdr:to>
    <xdr:sp macro="" textlink="">
      <xdr:nvSpPr>
        <xdr:cNvPr id="9" name="AutoShape 2" descr="http://dtws05.digtrack.com/digtrack/images/970.jpg">
          <a:extLst>
            <a:ext uri="{FF2B5EF4-FFF2-40B4-BE49-F238E27FC236}">
              <a16:creationId xmlns:a16="http://schemas.microsoft.com/office/drawing/2014/main" id="{CF7EE771-9565-4F2F-AB97-20BCD9605026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161925</xdr:colOff>
      <xdr:row>0</xdr:row>
      <xdr:rowOff>85725</xdr:rowOff>
    </xdr:from>
    <xdr:to>
      <xdr:col>5</xdr:col>
      <xdr:colOff>609600</xdr:colOff>
      <xdr:row>3</xdr:row>
      <xdr:rowOff>114300</xdr:rowOff>
    </xdr:to>
    <xdr:pic>
      <xdr:nvPicPr>
        <xdr:cNvPr id="10" name="Picture 1" descr="letterhead_top">
          <a:extLst>
            <a:ext uri="{FF2B5EF4-FFF2-40B4-BE49-F238E27FC236}">
              <a16:creationId xmlns:a16="http://schemas.microsoft.com/office/drawing/2014/main" id="{8552A585-BD5C-439B-8A2B-C6FE3D657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440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352425</xdr:colOff>
      <xdr:row>2</xdr:row>
      <xdr:rowOff>95250</xdr:rowOff>
    </xdr:from>
    <xdr:to>
      <xdr:col>4</xdr:col>
      <xdr:colOff>171450</xdr:colOff>
      <xdr:row>3</xdr:row>
      <xdr:rowOff>57150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276A49F5-EAE7-49F1-B4DC-1D0177B2FBF4}"/>
            </a:ext>
          </a:extLst>
        </xdr:cNvPr>
        <xdr:cNvSpPr txBox="1">
          <a:spLocks noChangeArrowheads="1"/>
        </xdr:cNvSpPr>
      </xdr:nvSpPr>
      <xdr:spPr bwMode="auto">
        <a:xfrm>
          <a:off x="1933575" y="504825"/>
          <a:ext cx="1400175" cy="16192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66675</xdr:colOff>
      <xdr:row>40</xdr:row>
      <xdr:rowOff>161925</xdr:rowOff>
    </xdr:from>
    <xdr:to>
      <xdr:col>5</xdr:col>
      <xdr:colOff>847725</xdr:colOff>
      <xdr:row>40</xdr:row>
      <xdr:rowOff>161925</xdr:rowOff>
    </xdr:to>
    <xdr:cxnSp macro="">
      <xdr:nvCxnSpPr>
        <xdr:cNvPr id="12" name="AutoShape 3">
          <a:extLst>
            <a:ext uri="{FF2B5EF4-FFF2-40B4-BE49-F238E27FC236}">
              <a16:creationId xmlns:a16="http://schemas.microsoft.com/office/drawing/2014/main" id="{752AD243-0D8C-4D3B-8F51-BD5F84876DA4}"/>
            </a:ext>
          </a:extLst>
        </xdr:cNvPr>
        <xdr:cNvCxnSpPr>
          <a:cxnSpLocks noChangeShapeType="1"/>
        </xdr:cNvCxnSpPr>
      </xdr:nvCxnSpPr>
      <xdr:spPr bwMode="auto">
        <a:xfrm>
          <a:off x="66675" y="7648575"/>
          <a:ext cx="4676775" cy="0"/>
        </a:xfrm>
        <a:prstGeom prst="straightConnector1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66675</xdr:colOff>
      <xdr:row>40</xdr:row>
      <xdr:rowOff>76200</xdr:rowOff>
    </xdr:from>
    <xdr:to>
      <xdr:col>5</xdr:col>
      <xdr:colOff>847725</xdr:colOff>
      <xdr:row>40</xdr:row>
      <xdr:rowOff>76200</xdr:rowOff>
    </xdr:to>
    <xdr:cxnSp macro="">
      <xdr:nvCxnSpPr>
        <xdr:cNvPr id="13" name="AutoShape 4">
          <a:extLst>
            <a:ext uri="{FF2B5EF4-FFF2-40B4-BE49-F238E27FC236}">
              <a16:creationId xmlns:a16="http://schemas.microsoft.com/office/drawing/2014/main" id="{6F94C9DE-7E12-4E69-8A17-DD2537AFF8FF}"/>
            </a:ext>
          </a:extLst>
        </xdr:cNvPr>
        <xdr:cNvCxnSpPr>
          <a:cxnSpLocks noChangeShapeType="1"/>
        </xdr:cNvCxnSpPr>
      </xdr:nvCxnSpPr>
      <xdr:spPr bwMode="auto">
        <a:xfrm>
          <a:off x="66675" y="7562850"/>
          <a:ext cx="4676775" cy="0"/>
        </a:xfrm>
        <a:prstGeom prst="straightConnector1">
          <a:avLst/>
        </a:prstGeom>
        <a:noFill/>
        <a:ln w="63500">
          <a:solidFill>
            <a:srgbClr val="8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0</xdr:rowOff>
    </xdr:to>
    <xdr:sp macro="" textlink="">
      <xdr:nvSpPr>
        <xdr:cNvPr id="8" name="AutoShape 1" descr="http://dtws05.digtrack.com/digtrack/images/970.jpg">
          <a:extLst>
            <a:ext uri="{FF2B5EF4-FFF2-40B4-BE49-F238E27FC236}">
              <a16:creationId xmlns:a16="http://schemas.microsoft.com/office/drawing/2014/main" id="{771C2469-F3CA-4881-AF9F-91A4ECCC58D3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0</xdr:rowOff>
    </xdr:to>
    <xdr:sp macro="" textlink="">
      <xdr:nvSpPr>
        <xdr:cNvPr id="9" name="AutoShape 2" descr="http://dtws05.digtrack.com/digtrack/images/970.jpg">
          <a:extLst>
            <a:ext uri="{FF2B5EF4-FFF2-40B4-BE49-F238E27FC236}">
              <a16:creationId xmlns:a16="http://schemas.microsoft.com/office/drawing/2014/main" id="{38C6804C-23DF-441C-AA1C-BC5130BF344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161925</xdr:colOff>
      <xdr:row>0</xdr:row>
      <xdr:rowOff>85725</xdr:rowOff>
    </xdr:from>
    <xdr:to>
      <xdr:col>5</xdr:col>
      <xdr:colOff>609600</xdr:colOff>
      <xdr:row>3</xdr:row>
      <xdr:rowOff>114300</xdr:rowOff>
    </xdr:to>
    <xdr:pic>
      <xdr:nvPicPr>
        <xdr:cNvPr id="10" name="Picture 1" descr="letterhead_top">
          <a:extLst>
            <a:ext uri="{FF2B5EF4-FFF2-40B4-BE49-F238E27FC236}">
              <a16:creationId xmlns:a16="http://schemas.microsoft.com/office/drawing/2014/main" id="{D1494D43-3223-4F7C-BE28-E3AC97021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440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352425</xdr:colOff>
      <xdr:row>2</xdr:row>
      <xdr:rowOff>95250</xdr:rowOff>
    </xdr:from>
    <xdr:to>
      <xdr:col>4</xdr:col>
      <xdr:colOff>171450</xdr:colOff>
      <xdr:row>3</xdr:row>
      <xdr:rowOff>57150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453FEDEC-0E33-4166-940A-68FBC44D9F60}"/>
            </a:ext>
          </a:extLst>
        </xdr:cNvPr>
        <xdr:cNvSpPr txBox="1">
          <a:spLocks noChangeArrowheads="1"/>
        </xdr:cNvSpPr>
      </xdr:nvSpPr>
      <xdr:spPr bwMode="auto">
        <a:xfrm>
          <a:off x="1933575" y="504825"/>
          <a:ext cx="1400175" cy="16192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66675</xdr:colOff>
      <xdr:row>40</xdr:row>
      <xdr:rowOff>161925</xdr:rowOff>
    </xdr:from>
    <xdr:to>
      <xdr:col>5</xdr:col>
      <xdr:colOff>847725</xdr:colOff>
      <xdr:row>40</xdr:row>
      <xdr:rowOff>161925</xdr:rowOff>
    </xdr:to>
    <xdr:cxnSp macro="">
      <xdr:nvCxnSpPr>
        <xdr:cNvPr id="12" name="AutoShape 3">
          <a:extLst>
            <a:ext uri="{FF2B5EF4-FFF2-40B4-BE49-F238E27FC236}">
              <a16:creationId xmlns:a16="http://schemas.microsoft.com/office/drawing/2014/main" id="{705404E1-EA62-4AA8-8259-C0AC34C11E2B}"/>
            </a:ext>
          </a:extLst>
        </xdr:cNvPr>
        <xdr:cNvCxnSpPr>
          <a:cxnSpLocks noChangeShapeType="1"/>
        </xdr:cNvCxnSpPr>
      </xdr:nvCxnSpPr>
      <xdr:spPr bwMode="auto">
        <a:xfrm>
          <a:off x="66675" y="7648575"/>
          <a:ext cx="4676775" cy="0"/>
        </a:xfrm>
        <a:prstGeom prst="straightConnector1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66675</xdr:colOff>
      <xdr:row>40</xdr:row>
      <xdr:rowOff>76200</xdr:rowOff>
    </xdr:from>
    <xdr:to>
      <xdr:col>5</xdr:col>
      <xdr:colOff>847725</xdr:colOff>
      <xdr:row>40</xdr:row>
      <xdr:rowOff>76200</xdr:rowOff>
    </xdr:to>
    <xdr:cxnSp macro="">
      <xdr:nvCxnSpPr>
        <xdr:cNvPr id="13" name="AutoShape 4">
          <a:extLst>
            <a:ext uri="{FF2B5EF4-FFF2-40B4-BE49-F238E27FC236}">
              <a16:creationId xmlns:a16="http://schemas.microsoft.com/office/drawing/2014/main" id="{7D364608-857F-482A-B296-94291CB94ABA}"/>
            </a:ext>
          </a:extLst>
        </xdr:cNvPr>
        <xdr:cNvCxnSpPr>
          <a:cxnSpLocks noChangeShapeType="1"/>
        </xdr:cNvCxnSpPr>
      </xdr:nvCxnSpPr>
      <xdr:spPr bwMode="auto">
        <a:xfrm>
          <a:off x="66675" y="7562850"/>
          <a:ext cx="4676775" cy="0"/>
        </a:xfrm>
        <a:prstGeom prst="straightConnector1">
          <a:avLst/>
        </a:prstGeom>
        <a:noFill/>
        <a:ln w="63500">
          <a:solidFill>
            <a:srgbClr val="8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0</xdr:rowOff>
    </xdr:to>
    <xdr:sp macro="" textlink="">
      <xdr:nvSpPr>
        <xdr:cNvPr id="8" name="AutoShape 1" descr="http://dtws05.digtrack.com/digtrack/images/970.jpg">
          <a:extLst>
            <a:ext uri="{FF2B5EF4-FFF2-40B4-BE49-F238E27FC236}">
              <a16:creationId xmlns:a16="http://schemas.microsoft.com/office/drawing/2014/main" id="{A3037F9D-6029-41E1-9440-BEF60B8BC1B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0</xdr:rowOff>
    </xdr:to>
    <xdr:sp macro="" textlink="">
      <xdr:nvSpPr>
        <xdr:cNvPr id="9" name="AutoShape 2" descr="http://dtws05.digtrack.com/digtrack/images/970.jpg">
          <a:extLst>
            <a:ext uri="{FF2B5EF4-FFF2-40B4-BE49-F238E27FC236}">
              <a16:creationId xmlns:a16="http://schemas.microsoft.com/office/drawing/2014/main" id="{F4B1B50F-E791-435F-B7F4-1532F05B9451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161925</xdr:colOff>
      <xdr:row>0</xdr:row>
      <xdr:rowOff>85725</xdr:rowOff>
    </xdr:from>
    <xdr:to>
      <xdr:col>5</xdr:col>
      <xdr:colOff>609600</xdr:colOff>
      <xdr:row>3</xdr:row>
      <xdr:rowOff>114300</xdr:rowOff>
    </xdr:to>
    <xdr:pic>
      <xdr:nvPicPr>
        <xdr:cNvPr id="10" name="Picture 1" descr="letterhead_top">
          <a:extLst>
            <a:ext uri="{FF2B5EF4-FFF2-40B4-BE49-F238E27FC236}">
              <a16:creationId xmlns:a16="http://schemas.microsoft.com/office/drawing/2014/main" id="{2FE25E97-7290-4472-BE65-E948E6A82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440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352425</xdr:colOff>
      <xdr:row>2</xdr:row>
      <xdr:rowOff>95250</xdr:rowOff>
    </xdr:from>
    <xdr:to>
      <xdr:col>4</xdr:col>
      <xdr:colOff>171450</xdr:colOff>
      <xdr:row>3</xdr:row>
      <xdr:rowOff>57150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E6194603-991E-4DC3-8EEC-BA9DCFADC446}"/>
            </a:ext>
          </a:extLst>
        </xdr:cNvPr>
        <xdr:cNvSpPr txBox="1">
          <a:spLocks noChangeArrowheads="1"/>
        </xdr:cNvSpPr>
      </xdr:nvSpPr>
      <xdr:spPr bwMode="auto">
        <a:xfrm>
          <a:off x="1933575" y="504825"/>
          <a:ext cx="1400175" cy="16192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66675</xdr:colOff>
      <xdr:row>40</xdr:row>
      <xdr:rowOff>161925</xdr:rowOff>
    </xdr:from>
    <xdr:to>
      <xdr:col>5</xdr:col>
      <xdr:colOff>847725</xdr:colOff>
      <xdr:row>40</xdr:row>
      <xdr:rowOff>161925</xdr:rowOff>
    </xdr:to>
    <xdr:cxnSp macro="">
      <xdr:nvCxnSpPr>
        <xdr:cNvPr id="12" name="AutoShape 3">
          <a:extLst>
            <a:ext uri="{FF2B5EF4-FFF2-40B4-BE49-F238E27FC236}">
              <a16:creationId xmlns:a16="http://schemas.microsoft.com/office/drawing/2014/main" id="{5DC98E29-C9B2-4A77-B1CD-0EF0FABA0BB5}"/>
            </a:ext>
          </a:extLst>
        </xdr:cNvPr>
        <xdr:cNvCxnSpPr>
          <a:cxnSpLocks noChangeShapeType="1"/>
        </xdr:cNvCxnSpPr>
      </xdr:nvCxnSpPr>
      <xdr:spPr bwMode="auto">
        <a:xfrm>
          <a:off x="66675" y="7648575"/>
          <a:ext cx="4676775" cy="0"/>
        </a:xfrm>
        <a:prstGeom prst="straightConnector1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66675</xdr:colOff>
      <xdr:row>40</xdr:row>
      <xdr:rowOff>76200</xdr:rowOff>
    </xdr:from>
    <xdr:to>
      <xdr:col>5</xdr:col>
      <xdr:colOff>847725</xdr:colOff>
      <xdr:row>40</xdr:row>
      <xdr:rowOff>76200</xdr:rowOff>
    </xdr:to>
    <xdr:cxnSp macro="">
      <xdr:nvCxnSpPr>
        <xdr:cNvPr id="13" name="AutoShape 4">
          <a:extLst>
            <a:ext uri="{FF2B5EF4-FFF2-40B4-BE49-F238E27FC236}">
              <a16:creationId xmlns:a16="http://schemas.microsoft.com/office/drawing/2014/main" id="{0FF72D2A-43A8-48E7-ACE5-6523CCE0B7E0}"/>
            </a:ext>
          </a:extLst>
        </xdr:cNvPr>
        <xdr:cNvCxnSpPr>
          <a:cxnSpLocks noChangeShapeType="1"/>
        </xdr:cNvCxnSpPr>
      </xdr:nvCxnSpPr>
      <xdr:spPr bwMode="auto">
        <a:xfrm>
          <a:off x="66675" y="7562850"/>
          <a:ext cx="4676775" cy="0"/>
        </a:xfrm>
        <a:prstGeom prst="straightConnector1">
          <a:avLst/>
        </a:prstGeom>
        <a:noFill/>
        <a:ln w="63500">
          <a:solidFill>
            <a:srgbClr val="8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workbookViewId="0">
      <selection sqref="A1:XFD1048576"/>
    </sheetView>
  </sheetViews>
  <sheetFormatPr defaultColWidth="11.85546875" defaultRowHeight="15" x14ac:dyDescent="0.3"/>
  <cols>
    <col min="1" max="16384" width="11.85546875" style="3"/>
  </cols>
  <sheetData>
    <row r="1" spans="1:8" ht="15.75" x14ac:dyDescent="0.3">
      <c r="A1" s="1" t="s">
        <v>30</v>
      </c>
      <c r="B1" s="2"/>
      <c r="C1" s="2"/>
      <c r="D1" s="2"/>
      <c r="E1" s="2"/>
      <c r="F1" s="2"/>
    </row>
    <row r="2" spans="1:8" ht="16.5" x14ac:dyDescent="0.3">
      <c r="A2" s="51"/>
      <c r="B2" s="52"/>
      <c r="C2" s="53"/>
      <c r="D2" s="53"/>
      <c r="E2" s="53"/>
      <c r="F2" s="53"/>
    </row>
    <row r="3" spans="1:8" ht="15.75" x14ac:dyDescent="0.3">
      <c r="A3" s="54"/>
      <c r="B3" s="55"/>
      <c r="C3" s="53"/>
      <c r="D3" s="53"/>
      <c r="E3" s="53"/>
      <c r="F3" s="53"/>
    </row>
    <row r="4" spans="1:8" s="5" customFormat="1" ht="13.5" x14ac:dyDescent="0.3">
      <c r="A4" s="56"/>
      <c r="B4" s="56"/>
      <c r="C4" s="56"/>
      <c r="D4" s="56"/>
      <c r="E4" s="56"/>
      <c r="F4" s="56"/>
    </row>
    <row r="5" spans="1:8" s="5" customFormat="1" ht="15.75" x14ac:dyDescent="0.3">
      <c r="A5" s="49" t="s">
        <v>26</v>
      </c>
      <c r="B5" s="49"/>
      <c r="C5" s="6"/>
      <c r="D5" s="7" t="s">
        <v>1</v>
      </c>
      <c r="E5" s="57" t="s">
        <v>28</v>
      </c>
      <c r="F5" s="57"/>
      <c r="H5"/>
    </row>
    <row r="6" spans="1:8" s="5" customFormat="1" ht="13.5" x14ac:dyDescent="0.3">
      <c r="A6" s="49" t="s">
        <v>27</v>
      </c>
      <c r="B6" s="49"/>
      <c r="C6" s="6"/>
      <c r="D6" s="7" t="s">
        <v>2</v>
      </c>
      <c r="E6" s="58">
        <v>44166</v>
      </c>
      <c r="F6" s="58"/>
    </row>
    <row r="7" spans="1:8" s="5" customFormat="1" ht="13.5" x14ac:dyDescent="0.3">
      <c r="A7" s="49" t="s">
        <v>3</v>
      </c>
      <c r="B7" s="49"/>
      <c r="C7" s="50" t="s">
        <v>4</v>
      </c>
      <c r="D7" s="50"/>
      <c r="E7" s="49" t="s">
        <v>25</v>
      </c>
      <c r="F7" s="49"/>
    </row>
    <row r="8" spans="1:8" s="5" customFormat="1" ht="13.5" x14ac:dyDescent="0.3">
      <c r="A8" s="49"/>
      <c r="B8" s="49"/>
      <c r="C8" s="50"/>
      <c r="D8" s="50"/>
      <c r="E8" s="4"/>
      <c r="F8" s="7"/>
    </row>
    <row r="9" spans="1:8" s="5" customFormat="1" ht="13.5" x14ac:dyDescent="0.3">
      <c r="A9" s="6"/>
      <c r="B9" s="6"/>
      <c r="C9" s="6"/>
      <c r="D9" s="6"/>
      <c r="E9" s="6"/>
      <c r="F9" s="6"/>
    </row>
    <row r="10" spans="1:8" s="5" customFormat="1" ht="13.5" x14ac:dyDescent="0.3">
      <c r="A10" s="8" t="s">
        <v>5</v>
      </c>
      <c r="B10" s="56" t="s">
        <v>20</v>
      </c>
      <c r="C10" s="56"/>
      <c r="D10" s="9" t="s">
        <v>6</v>
      </c>
      <c r="E10" s="4" t="s">
        <v>0</v>
      </c>
      <c r="F10" s="7"/>
    </row>
    <row r="11" spans="1:8" s="5" customFormat="1" ht="13.5" x14ac:dyDescent="0.3">
      <c r="A11" s="10"/>
      <c r="B11" s="56" t="s">
        <v>21</v>
      </c>
      <c r="C11" s="56"/>
      <c r="D11" s="11"/>
      <c r="E11" s="6" t="s">
        <v>26</v>
      </c>
      <c r="F11" s="6"/>
    </row>
    <row r="12" spans="1:8" s="5" customFormat="1" ht="13.5" x14ac:dyDescent="0.3">
      <c r="B12" s="56" t="s">
        <v>22</v>
      </c>
      <c r="C12" s="56"/>
      <c r="D12" s="11"/>
      <c r="E12" s="6" t="s">
        <v>27</v>
      </c>
      <c r="F12" s="11"/>
    </row>
    <row r="13" spans="1:8" s="5" customFormat="1" ht="13.5" x14ac:dyDescent="0.3">
      <c r="B13" s="56" t="s">
        <v>23</v>
      </c>
      <c r="C13" s="56"/>
      <c r="D13" s="11"/>
      <c r="E13" s="11"/>
      <c r="F13" s="11"/>
    </row>
    <row r="14" spans="1:8" s="5" customFormat="1" ht="13.5" x14ac:dyDescent="0.3">
      <c r="B14" s="56"/>
      <c r="C14" s="56"/>
      <c r="D14" s="11"/>
      <c r="E14" s="11"/>
      <c r="F14" s="11"/>
    </row>
    <row r="15" spans="1:8" s="5" customFormat="1" ht="14.25" thickBot="1" x14ac:dyDescent="0.35">
      <c r="A15" s="62"/>
      <c r="B15" s="62"/>
      <c r="C15" s="62"/>
      <c r="D15" s="62"/>
      <c r="E15" s="62"/>
      <c r="F15" s="62"/>
    </row>
    <row r="16" spans="1:8" ht="15.75" thickTop="1" x14ac:dyDescent="0.3">
      <c r="A16" s="63" t="s">
        <v>7</v>
      </c>
      <c r="B16" s="64"/>
      <c r="C16" s="34" t="s">
        <v>18</v>
      </c>
      <c r="D16" s="63" t="s">
        <v>8</v>
      </c>
      <c r="E16" s="64"/>
      <c r="F16" s="35" t="s">
        <v>9</v>
      </c>
    </row>
    <row r="17" spans="1:6" ht="15.75" x14ac:dyDescent="0.35">
      <c r="A17" s="65" t="s">
        <v>29</v>
      </c>
      <c r="B17" s="66"/>
      <c r="C17" s="39"/>
      <c r="D17" s="67" t="s">
        <v>17</v>
      </c>
      <c r="E17" s="67"/>
      <c r="F17" s="36">
        <f>SUM(E6+30+F41)</f>
        <v>44196</v>
      </c>
    </row>
    <row r="18" spans="1:6" s="17" customFormat="1" x14ac:dyDescent="0.3">
      <c r="A18" s="13"/>
      <c r="B18" s="13"/>
      <c r="C18" s="14"/>
      <c r="D18" s="15"/>
      <c r="E18" s="15"/>
      <c r="F18" s="16"/>
    </row>
    <row r="19" spans="1:6" x14ac:dyDescent="0.3">
      <c r="A19" s="18" t="s">
        <v>10</v>
      </c>
      <c r="B19" s="68" t="s">
        <v>11</v>
      </c>
      <c r="C19" s="69"/>
      <c r="D19" s="70"/>
      <c r="E19" s="19" t="s">
        <v>12</v>
      </c>
      <c r="F19" s="18" t="s">
        <v>13</v>
      </c>
    </row>
    <row r="20" spans="1:6" x14ac:dyDescent="0.3">
      <c r="A20" s="20">
        <v>14</v>
      </c>
      <c r="B20" s="59" t="s">
        <v>19</v>
      </c>
      <c r="C20" s="60"/>
      <c r="D20" s="61"/>
      <c r="E20" s="37">
        <v>29.96</v>
      </c>
      <c r="F20" s="38">
        <f t="shared" ref="F20:F37" si="0">IF(SUM(A20)&gt;0,SUM(A20*E20),"")</f>
        <v>419.44</v>
      </c>
    </row>
    <row r="21" spans="1:6" ht="15" customHeight="1" x14ac:dyDescent="0.3">
      <c r="A21" s="20">
        <v>207</v>
      </c>
      <c r="B21" s="59" t="s">
        <v>24</v>
      </c>
      <c r="C21" s="60"/>
      <c r="D21" s="61"/>
      <c r="E21" s="37">
        <v>19.97</v>
      </c>
      <c r="F21" s="38">
        <f t="shared" si="0"/>
        <v>4133.79</v>
      </c>
    </row>
    <row r="22" spans="1:6" x14ac:dyDescent="0.3">
      <c r="A22" s="20"/>
      <c r="B22" s="59"/>
      <c r="C22" s="60"/>
      <c r="D22" s="61"/>
      <c r="E22" s="23"/>
      <c r="F22" s="38" t="str">
        <f t="shared" si="0"/>
        <v/>
      </c>
    </row>
    <row r="23" spans="1:6" x14ac:dyDescent="0.3">
      <c r="A23" s="20"/>
      <c r="B23" s="59"/>
      <c r="C23" s="60"/>
      <c r="D23" s="61"/>
      <c r="E23" s="23"/>
      <c r="F23" s="22" t="str">
        <f t="shared" si="0"/>
        <v/>
      </c>
    </row>
    <row r="24" spans="1:6" x14ac:dyDescent="0.3">
      <c r="A24" s="20"/>
      <c r="B24" s="59"/>
      <c r="C24" s="60"/>
      <c r="D24" s="61"/>
      <c r="E24" s="23"/>
      <c r="F24" s="22" t="str">
        <f t="shared" si="0"/>
        <v/>
      </c>
    </row>
    <row r="25" spans="1:6" x14ac:dyDescent="0.3">
      <c r="A25" s="20"/>
      <c r="B25" s="59"/>
      <c r="C25" s="60"/>
      <c r="D25" s="61"/>
      <c r="E25" s="23"/>
      <c r="F25" s="22" t="str">
        <f t="shared" si="0"/>
        <v/>
      </c>
    </row>
    <row r="26" spans="1:6" x14ac:dyDescent="0.3">
      <c r="A26" s="20"/>
      <c r="B26" s="59"/>
      <c r="C26" s="60"/>
      <c r="D26" s="61"/>
      <c r="E26" s="23"/>
      <c r="F26" s="22" t="str">
        <f t="shared" si="0"/>
        <v/>
      </c>
    </row>
    <row r="27" spans="1:6" x14ac:dyDescent="0.3">
      <c r="A27" s="20"/>
      <c r="B27" s="59"/>
      <c r="C27" s="60"/>
      <c r="D27" s="61"/>
      <c r="E27" s="23"/>
      <c r="F27" s="22" t="str">
        <f t="shared" si="0"/>
        <v/>
      </c>
    </row>
    <row r="28" spans="1:6" x14ac:dyDescent="0.3">
      <c r="A28" s="20"/>
      <c r="B28" s="59"/>
      <c r="C28" s="60"/>
      <c r="D28" s="61"/>
      <c r="E28" s="23"/>
      <c r="F28" s="22" t="str">
        <f t="shared" si="0"/>
        <v/>
      </c>
    </row>
    <row r="29" spans="1:6" x14ac:dyDescent="0.3">
      <c r="A29" s="20"/>
      <c r="B29" s="59"/>
      <c r="C29" s="60"/>
      <c r="D29" s="61"/>
      <c r="E29" s="23"/>
      <c r="F29" s="22" t="str">
        <f t="shared" si="0"/>
        <v/>
      </c>
    </row>
    <row r="30" spans="1:6" x14ac:dyDescent="0.3">
      <c r="A30" s="20"/>
      <c r="B30" s="59"/>
      <c r="C30" s="60"/>
      <c r="D30" s="61"/>
      <c r="E30" s="23"/>
      <c r="F30" s="22" t="str">
        <f t="shared" si="0"/>
        <v/>
      </c>
    </row>
    <row r="31" spans="1:6" x14ac:dyDescent="0.3">
      <c r="A31" s="20"/>
      <c r="B31" s="59"/>
      <c r="C31" s="60"/>
      <c r="D31" s="61"/>
      <c r="E31" s="23"/>
      <c r="F31" s="22" t="str">
        <f t="shared" si="0"/>
        <v/>
      </c>
    </row>
    <row r="32" spans="1:6" x14ac:dyDescent="0.3">
      <c r="A32" s="20"/>
      <c r="B32" s="59"/>
      <c r="C32" s="60"/>
      <c r="D32" s="61"/>
      <c r="E32" s="23"/>
      <c r="F32" s="22" t="str">
        <f t="shared" si="0"/>
        <v/>
      </c>
    </row>
    <row r="33" spans="1:6" x14ac:dyDescent="0.3">
      <c r="A33" s="20"/>
      <c r="B33" s="59"/>
      <c r="C33" s="60"/>
      <c r="D33" s="61"/>
      <c r="E33" s="23"/>
      <c r="F33" s="22" t="str">
        <f t="shared" si="0"/>
        <v/>
      </c>
    </row>
    <row r="34" spans="1:6" x14ac:dyDescent="0.3">
      <c r="A34" s="20"/>
      <c r="B34" s="59"/>
      <c r="C34" s="60"/>
      <c r="D34" s="61"/>
      <c r="E34" s="23"/>
      <c r="F34" s="22" t="str">
        <f t="shared" si="0"/>
        <v/>
      </c>
    </row>
    <row r="35" spans="1:6" x14ac:dyDescent="0.3">
      <c r="A35" s="20"/>
      <c r="B35" s="59"/>
      <c r="C35" s="60"/>
      <c r="D35" s="61"/>
      <c r="E35" s="23"/>
      <c r="F35" s="22" t="str">
        <f t="shared" si="0"/>
        <v/>
      </c>
    </row>
    <row r="36" spans="1:6" x14ac:dyDescent="0.3">
      <c r="A36" s="20"/>
      <c r="B36" s="59"/>
      <c r="C36" s="60"/>
      <c r="D36" s="61"/>
      <c r="E36" s="23"/>
      <c r="F36" s="22" t="str">
        <f t="shared" si="0"/>
        <v/>
      </c>
    </row>
    <row r="37" spans="1:6" x14ac:dyDescent="0.3">
      <c r="A37" s="20"/>
      <c r="B37" s="59"/>
      <c r="C37" s="60"/>
      <c r="D37" s="61"/>
      <c r="E37" s="23"/>
      <c r="F37" s="22" t="str">
        <f t="shared" si="0"/>
        <v/>
      </c>
    </row>
    <row r="38" spans="1:6" x14ac:dyDescent="0.3">
      <c r="A38" s="71"/>
      <c r="B38" s="62"/>
      <c r="C38" s="62"/>
      <c r="D38" s="62"/>
      <c r="E38" s="24" t="s">
        <v>14</v>
      </c>
      <c r="F38" s="21">
        <f>IF(SUM(F20:F37)&gt;0,SUM(F20:F37),"")</f>
        <v>4553.2299999999996</v>
      </c>
    </row>
    <row r="39" spans="1:6" x14ac:dyDescent="0.3">
      <c r="A39" s="62"/>
      <c r="B39" s="62"/>
      <c r="C39" s="62"/>
      <c r="D39" s="62"/>
      <c r="E39" s="25" t="s">
        <v>15</v>
      </c>
      <c r="F39" s="26"/>
    </row>
    <row r="40" spans="1:6" x14ac:dyDescent="0.3">
      <c r="A40" s="62"/>
      <c r="B40" s="62"/>
      <c r="C40" s="62"/>
      <c r="D40" s="62"/>
      <c r="E40" s="24" t="s">
        <v>16</v>
      </c>
      <c r="F40" s="27">
        <f>IF(SUM(F38)&gt;0,SUM((F38*F39)+F38),"")</f>
        <v>4553.2299999999996</v>
      </c>
    </row>
    <row r="41" spans="1:6" x14ac:dyDescent="0.3">
      <c r="A41" s="28"/>
      <c r="B41" s="29"/>
      <c r="C41" s="29"/>
      <c r="D41" s="12"/>
      <c r="E41" s="6"/>
      <c r="F41" s="6"/>
    </row>
    <row r="42" spans="1:6" x14ac:dyDescent="0.3">
      <c r="B42" s="72"/>
      <c r="C42" s="73"/>
      <c r="D42" s="73"/>
      <c r="E42" s="73"/>
    </row>
    <row r="43" spans="1:6" x14ac:dyDescent="0.3">
      <c r="B43" s="31"/>
      <c r="C43" s="32"/>
      <c r="D43" s="32"/>
      <c r="E43" s="32"/>
    </row>
    <row r="45" spans="1:6" x14ac:dyDescent="0.3">
      <c r="A45" s="33"/>
      <c r="B45" s="30"/>
      <c r="C45" s="30"/>
      <c r="D45" s="30"/>
      <c r="E45" s="30"/>
      <c r="F45" s="30"/>
    </row>
  </sheetData>
  <mergeCells count="45">
    <mergeCell ref="B37:D37"/>
    <mergeCell ref="A38:D40"/>
    <mergeCell ref="B42:E42"/>
    <mergeCell ref="B31:D31"/>
    <mergeCell ref="B32:D32"/>
    <mergeCell ref="B33:D33"/>
    <mergeCell ref="B34:D34"/>
    <mergeCell ref="B35:D35"/>
    <mergeCell ref="B36:D36"/>
    <mergeCell ref="B30:D3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20:D20"/>
    <mergeCell ref="B10:C10"/>
    <mergeCell ref="B11:C11"/>
    <mergeCell ref="B12:C12"/>
    <mergeCell ref="B13:C13"/>
    <mergeCell ref="B14:C14"/>
    <mergeCell ref="A15:F15"/>
    <mergeCell ref="A16:B16"/>
    <mergeCell ref="D16:E16"/>
    <mergeCell ref="A17:B17"/>
    <mergeCell ref="D17:E17"/>
    <mergeCell ref="B19:D19"/>
    <mergeCell ref="A8:B8"/>
    <mergeCell ref="C8:D8"/>
    <mergeCell ref="A2:B2"/>
    <mergeCell ref="C2:F2"/>
    <mergeCell ref="A3:B3"/>
    <mergeCell ref="C3:F3"/>
    <mergeCell ref="A4:F4"/>
    <mergeCell ref="A5:B5"/>
    <mergeCell ref="E5:F5"/>
    <mergeCell ref="A6:B6"/>
    <mergeCell ref="E6:F6"/>
    <mergeCell ref="A7:B7"/>
    <mergeCell ref="C7:D7"/>
    <mergeCell ref="E7:F7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D9E29-FE50-45BE-A259-8BEA87B864BD}">
  <dimension ref="A1:H45"/>
  <sheetViews>
    <sheetView workbookViewId="0">
      <selection sqref="A1:XFD1048576"/>
    </sheetView>
  </sheetViews>
  <sheetFormatPr defaultColWidth="11.85546875" defaultRowHeight="15" x14ac:dyDescent="0.3"/>
  <cols>
    <col min="1" max="16384" width="11.85546875" style="3"/>
  </cols>
  <sheetData>
    <row r="1" spans="1:8" ht="15.75" x14ac:dyDescent="0.3">
      <c r="A1" s="47"/>
      <c r="B1" s="48"/>
      <c r="C1" s="48"/>
      <c r="D1" s="48"/>
      <c r="E1" s="48"/>
      <c r="F1" s="48"/>
    </row>
    <row r="2" spans="1:8" ht="16.5" x14ac:dyDescent="0.3">
      <c r="A2" s="51"/>
      <c r="B2" s="52"/>
      <c r="C2" s="53"/>
      <c r="D2" s="53"/>
      <c r="E2" s="53"/>
      <c r="F2" s="53"/>
    </row>
    <row r="3" spans="1:8" ht="15.75" x14ac:dyDescent="0.3">
      <c r="A3" s="54"/>
      <c r="B3" s="55"/>
      <c r="C3" s="53"/>
      <c r="D3" s="53"/>
      <c r="E3" s="53"/>
      <c r="F3" s="53"/>
    </row>
    <row r="4" spans="1:8" s="5" customFormat="1" ht="13.5" x14ac:dyDescent="0.3">
      <c r="A4" s="56"/>
      <c r="B4" s="56"/>
      <c r="C4" s="56"/>
      <c r="D4" s="56"/>
      <c r="E4" s="56"/>
      <c r="F4" s="56"/>
    </row>
    <row r="5" spans="1:8" s="5" customFormat="1" ht="15.75" x14ac:dyDescent="0.3">
      <c r="A5" s="49" t="s">
        <v>26</v>
      </c>
      <c r="B5" s="49"/>
      <c r="C5" s="6"/>
      <c r="D5" s="46" t="s">
        <v>1</v>
      </c>
      <c r="E5" s="57" t="s">
        <v>28</v>
      </c>
      <c r="F5" s="57"/>
      <c r="H5" s="40"/>
    </row>
    <row r="6" spans="1:8" s="5" customFormat="1" ht="13.5" x14ac:dyDescent="0.3">
      <c r="A6" s="49" t="s">
        <v>27</v>
      </c>
      <c r="B6" s="49"/>
      <c r="C6" s="6"/>
      <c r="D6" s="46" t="s">
        <v>2</v>
      </c>
      <c r="E6" s="58">
        <v>44166</v>
      </c>
      <c r="F6" s="58"/>
    </row>
    <row r="7" spans="1:8" s="5" customFormat="1" ht="13.5" x14ac:dyDescent="0.3">
      <c r="A7" s="49" t="s">
        <v>3</v>
      </c>
      <c r="B7" s="49"/>
      <c r="C7" s="50" t="s">
        <v>4</v>
      </c>
      <c r="D7" s="50"/>
      <c r="E7" s="49" t="s">
        <v>25</v>
      </c>
      <c r="F7" s="49"/>
    </row>
    <row r="8" spans="1:8" s="5" customFormat="1" ht="13.5" x14ac:dyDescent="0.3">
      <c r="A8" s="49"/>
      <c r="B8" s="49"/>
      <c r="C8" s="50"/>
      <c r="D8" s="50"/>
      <c r="E8" s="43"/>
      <c r="F8" s="46"/>
    </row>
    <row r="9" spans="1:8" s="5" customFormat="1" ht="13.5" x14ac:dyDescent="0.3">
      <c r="A9" s="6"/>
      <c r="B9" s="6"/>
      <c r="C9" s="6"/>
      <c r="D9" s="6"/>
      <c r="E9" s="6"/>
      <c r="F9" s="6"/>
    </row>
    <row r="10" spans="1:8" s="5" customFormat="1" ht="13.5" x14ac:dyDescent="0.3">
      <c r="A10" s="8" t="s">
        <v>5</v>
      </c>
      <c r="B10" s="56" t="s">
        <v>20</v>
      </c>
      <c r="C10" s="56"/>
      <c r="D10" s="9" t="s">
        <v>6</v>
      </c>
      <c r="E10" s="43" t="s">
        <v>0</v>
      </c>
      <c r="F10" s="46"/>
    </row>
    <row r="11" spans="1:8" s="5" customFormat="1" ht="13.5" x14ac:dyDescent="0.3">
      <c r="A11" s="10"/>
      <c r="B11" s="56" t="s">
        <v>21</v>
      </c>
      <c r="C11" s="56"/>
      <c r="D11" s="11"/>
      <c r="E11" s="6" t="s">
        <v>26</v>
      </c>
      <c r="F11" s="6"/>
    </row>
    <row r="12" spans="1:8" s="5" customFormat="1" ht="13.5" x14ac:dyDescent="0.3">
      <c r="B12" s="56" t="s">
        <v>22</v>
      </c>
      <c r="C12" s="56"/>
      <c r="D12" s="11"/>
      <c r="E12" s="6" t="s">
        <v>27</v>
      </c>
      <c r="F12" s="11"/>
    </row>
    <row r="13" spans="1:8" s="5" customFormat="1" ht="13.5" x14ac:dyDescent="0.3">
      <c r="B13" s="56" t="s">
        <v>23</v>
      </c>
      <c r="C13" s="56"/>
      <c r="D13" s="11"/>
      <c r="E13" s="11"/>
      <c r="F13" s="11"/>
    </row>
    <row r="14" spans="1:8" s="5" customFormat="1" ht="13.5" x14ac:dyDescent="0.3">
      <c r="B14" s="56"/>
      <c r="C14" s="56"/>
      <c r="D14" s="11"/>
      <c r="E14" s="11"/>
      <c r="F14" s="11"/>
    </row>
    <row r="15" spans="1:8" s="5" customFormat="1" ht="14.25" thickBot="1" x14ac:dyDescent="0.35">
      <c r="A15" s="62"/>
      <c r="B15" s="62"/>
      <c r="C15" s="62"/>
      <c r="D15" s="62"/>
      <c r="E15" s="62"/>
      <c r="F15" s="62"/>
    </row>
    <row r="16" spans="1:8" ht="15.75" thickTop="1" x14ac:dyDescent="0.3">
      <c r="A16" s="63" t="s">
        <v>7</v>
      </c>
      <c r="B16" s="64"/>
      <c r="C16" s="34" t="s">
        <v>18</v>
      </c>
      <c r="D16" s="63" t="s">
        <v>8</v>
      </c>
      <c r="E16" s="64"/>
      <c r="F16" s="44" t="s">
        <v>9</v>
      </c>
    </row>
    <row r="17" spans="1:6" ht="15.75" x14ac:dyDescent="0.35">
      <c r="A17" s="65" t="s">
        <v>29</v>
      </c>
      <c r="B17" s="66"/>
      <c r="C17" s="39"/>
      <c r="D17" s="67" t="s">
        <v>17</v>
      </c>
      <c r="E17" s="67"/>
      <c r="F17" s="36">
        <f>SUM(E6+30+F41)</f>
        <v>44196</v>
      </c>
    </row>
    <row r="18" spans="1:6" s="17" customFormat="1" x14ac:dyDescent="0.3">
      <c r="A18" s="13"/>
      <c r="B18" s="13"/>
      <c r="C18" s="14"/>
      <c r="D18" s="15"/>
      <c r="E18" s="15"/>
      <c r="F18" s="16"/>
    </row>
    <row r="19" spans="1:6" x14ac:dyDescent="0.3">
      <c r="A19" s="18" t="s">
        <v>10</v>
      </c>
      <c r="B19" s="68" t="s">
        <v>11</v>
      </c>
      <c r="C19" s="69"/>
      <c r="D19" s="70"/>
      <c r="E19" s="45" t="s">
        <v>12</v>
      </c>
      <c r="F19" s="18" t="s">
        <v>13</v>
      </c>
    </row>
    <row r="20" spans="1:6" x14ac:dyDescent="0.3">
      <c r="A20" s="20">
        <v>14</v>
      </c>
      <c r="B20" s="59" t="s">
        <v>19</v>
      </c>
      <c r="C20" s="60"/>
      <c r="D20" s="61"/>
      <c r="E20" s="37">
        <v>29.96</v>
      </c>
      <c r="F20" s="38">
        <f t="shared" ref="F20:F37" si="0">IF(SUM(A20)&gt;0,SUM(A20*E20),"")</f>
        <v>419.44</v>
      </c>
    </row>
    <row r="21" spans="1:6" ht="15" customHeight="1" x14ac:dyDescent="0.3">
      <c r="A21" s="20">
        <v>207</v>
      </c>
      <c r="B21" s="59" t="s">
        <v>24</v>
      </c>
      <c r="C21" s="60"/>
      <c r="D21" s="61"/>
      <c r="E21" s="37">
        <v>19.97</v>
      </c>
      <c r="F21" s="38">
        <f t="shared" si="0"/>
        <v>4133.79</v>
      </c>
    </row>
    <row r="22" spans="1:6" x14ac:dyDescent="0.3">
      <c r="A22" s="20"/>
      <c r="B22" s="59"/>
      <c r="C22" s="60"/>
      <c r="D22" s="61"/>
      <c r="E22" s="23"/>
      <c r="F22" s="38" t="str">
        <f t="shared" si="0"/>
        <v/>
      </c>
    </row>
    <row r="23" spans="1:6" x14ac:dyDescent="0.3">
      <c r="A23" s="20"/>
      <c r="B23" s="59"/>
      <c r="C23" s="60"/>
      <c r="D23" s="61"/>
      <c r="E23" s="23"/>
      <c r="F23" s="22" t="str">
        <f t="shared" si="0"/>
        <v/>
      </c>
    </row>
    <row r="24" spans="1:6" x14ac:dyDescent="0.3">
      <c r="A24" s="20"/>
      <c r="B24" s="59"/>
      <c r="C24" s="60"/>
      <c r="D24" s="61"/>
      <c r="E24" s="23"/>
      <c r="F24" s="22" t="str">
        <f t="shared" si="0"/>
        <v/>
      </c>
    </row>
    <row r="25" spans="1:6" x14ac:dyDescent="0.3">
      <c r="A25" s="20"/>
      <c r="B25" s="59"/>
      <c r="C25" s="60"/>
      <c r="D25" s="61"/>
      <c r="E25" s="23"/>
      <c r="F25" s="22" t="str">
        <f t="shared" si="0"/>
        <v/>
      </c>
    </row>
    <row r="26" spans="1:6" x14ac:dyDescent="0.3">
      <c r="A26" s="20"/>
      <c r="B26" s="59"/>
      <c r="C26" s="60"/>
      <c r="D26" s="61"/>
      <c r="E26" s="23"/>
      <c r="F26" s="22" t="str">
        <f t="shared" si="0"/>
        <v/>
      </c>
    </row>
    <row r="27" spans="1:6" x14ac:dyDescent="0.3">
      <c r="A27" s="20"/>
      <c r="B27" s="59"/>
      <c r="C27" s="60"/>
      <c r="D27" s="61"/>
      <c r="E27" s="23"/>
      <c r="F27" s="22" t="str">
        <f t="shared" si="0"/>
        <v/>
      </c>
    </row>
    <row r="28" spans="1:6" x14ac:dyDescent="0.3">
      <c r="A28" s="20"/>
      <c r="B28" s="59"/>
      <c r="C28" s="60"/>
      <c r="D28" s="61"/>
      <c r="E28" s="23"/>
      <c r="F28" s="22" t="str">
        <f t="shared" si="0"/>
        <v/>
      </c>
    </row>
    <row r="29" spans="1:6" x14ac:dyDescent="0.3">
      <c r="A29" s="20"/>
      <c r="B29" s="59"/>
      <c r="C29" s="60"/>
      <c r="D29" s="61"/>
      <c r="E29" s="23"/>
      <c r="F29" s="22" t="str">
        <f t="shared" si="0"/>
        <v/>
      </c>
    </row>
    <row r="30" spans="1:6" x14ac:dyDescent="0.3">
      <c r="A30" s="20"/>
      <c r="B30" s="59"/>
      <c r="C30" s="60"/>
      <c r="D30" s="61"/>
      <c r="E30" s="23"/>
      <c r="F30" s="22" t="str">
        <f t="shared" si="0"/>
        <v/>
      </c>
    </row>
    <row r="31" spans="1:6" x14ac:dyDescent="0.3">
      <c r="A31" s="20"/>
      <c r="B31" s="59"/>
      <c r="C31" s="60"/>
      <c r="D31" s="61"/>
      <c r="E31" s="23"/>
      <c r="F31" s="22" t="str">
        <f t="shared" si="0"/>
        <v/>
      </c>
    </row>
    <row r="32" spans="1:6" x14ac:dyDescent="0.3">
      <c r="A32" s="20"/>
      <c r="B32" s="59"/>
      <c r="C32" s="60"/>
      <c r="D32" s="61"/>
      <c r="E32" s="23"/>
      <c r="F32" s="22" t="str">
        <f t="shared" si="0"/>
        <v/>
      </c>
    </row>
    <row r="33" spans="1:6" x14ac:dyDescent="0.3">
      <c r="A33" s="20"/>
      <c r="B33" s="59"/>
      <c r="C33" s="60"/>
      <c r="D33" s="61"/>
      <c r="E33" s="23"/>
      <c r="F33" s="22" t="str">
        <f t="shared" si="0"/>
        <v/>
      </c>
    </row>
    <row r="34" spans="1:6" x14ac:dyDescent="0.3">
      <c r="A34" s="20"/>
      <c r="B34" s="59"/>
      <c r="C34" s="60"/>
      <c r="D34" s="61"/>
      <c r="E34" s="23"/>
      <c r="F34" s="22" t="str">
        <f t="shared" si="0"/>
        <v/>
      </c>
    </row>
    <row r="35" spans="1:6" x14ac:dyDescent="0.3">
      <c r="A35" s="20"/>
      <c r="B35" s="59"/>
      <c r="C35" s="60"/>
      <c r="D35" s="61"/>
      <c r="E35" s="23"/>
      <c r="F35" s="22" t="str">
        <f t="shared" si="0"/>
        <v/>
      </c>
    </row>
    <row r="36" spans="1:6" x14ac:dyDescent="0.3">
      <c r="A36" s="20"/>
      <c r="B36" s="59"/>
      <c r="C36" s="60"/>
      <c r="D36" s="61"/>
      <c r="E36" s="23"/>
      <c r="F36" s="22" t="str">
        <f t="shared" si="0"/>
        <v/>
      </c>
    </row>
    <row r="37" spans="1:6" x14ac:dyDescent="0.3">
      <c r="A37" s="20"/>
      <c r="B37" s="59"/>
      <c r="C37" s="60"/>
      <c r="D37" s="61"/>
      <c r="E37" s="23"/>
      <c r="F37" s="22" t="str">
        <f t="shared" si="0"/>
        <v/>
      </c>
    </row>
    <row r="38" spans="1:6" x14ac:dyDescent="0.3">
      <c r="A38" s="71"/>
      <c r="B38" s="62"/>
      <c r="C38" s="62"/>
      <c r="D38" s="62"/>
      <c r="E38" s="24" t="s">
        <v>14</v>
      </c>
      <c r="F38" s="21">
        <f>IF(SUM(F20:F37)&gt;0,SUM(F20:F37),"")</f>
        <v>4553.2299999999996</v>
      </c>
    </row>
    <row r="39" spans="1:6" x14ac:dyDescent="0.3">
      <c r="A39" s="62"/>
      <c r="B39" s="62"/>
      <c r="C39" s="62"/>
      <c r="D39" s="62"/>
      <c r="E39" s="25" t="s">
        <v>15</v>
      </c>
      <c r="F39" s="26"/>
    </row>
    <row r="40" spans="1:6" x14ac:dyDescent="0.3">
      <c r="A40" s="62"/>
      <c r="B40" s="62"/>
      <c r="C40" s="62"/>
      <c r="D40" s="62"/>
      <c r="E40" s="24" t="s">
        <v>16</v>
      </c>
      <c r="F40" s="27">
        <f>IF(SUM(F38)&gt;0,SUM((F38*F39)+F38),"")</f>
        <v>4553.2299999999996</v>
      </c>
    </row>
    <row r="41" spans="1:6" x14ac:dyDescent="0.3">
      <c r="A41" s="28"/>
      <c r="B41" s="29"/>
      <c r="C41" s="29"/>
      <c r="D41" s="41"/>
      <c r="E41" s="6"/>
      <c r="F41" s="6"/>
    </row>
    <row r="42" spans="1:6" x14ac:dyDescent="0.3">
      <c r="B42" s="72"/>
      <c r="C42" s="73"/>
      <c r="D42" s="73"/>
      <c r="E42" s="73"/>
    </row>
    <row r="43" spans="1:6" x14ac:dyDescent="0.3">
      <c r="B43" s="31"/>
      <c r="C43" s="32"/>
      <c r="D43" s="32"/>
      <c r="E43" s="32"/>
    </row>
    <row r="45" spans="1:6" x14ac:dyDescent="0.3">
      <c r="A45" s="33"/>
      <c r="B45" s="42"/>
      <c r="C45" s="42"/>
      <c r="D45" s="42"/>
      <c r="E45" s="42"/>
      <c r="F45" s="42"/>
    </row>
  </sheetData>
  <mergeCells count="45">
    <mergeCell ref="B42:E42"/>
    <mergeCell ref="B33:D33"/>
    <mergeCell ref="B34:D34"/>
    <mergeCell ref="B35:D35"/>
    <mergeCell ref="B36:D36"/>
    <mergeCell ref="B37:D37"/>
    <mergeCell ref="A38:D40"/>
    <mergeCell ref="B27:D27"/>
    <mergeCell ref="B28:D28"/>
    <mergeCell ref="B29:D29"/>
    <mergeCell ref="B30:D30"/>
    <mergeCell ref="B31:D31"/>
    <mergeCell ref="B32:D32"/>
    <mergeCell ref="B21:D21"/>
    <mergeCell ref="B22:D22"/>
    <mergeCell ref="B23:D23"/>
    <mergeCell ref="B24:D24"/>
    <mergeCell ref="B25:D25"/>
    <mergeCell ref="B26:D26"/>
    <mergeCell ref="A16:B16"/>
    <mergeCell ref="D16:E16"/>
    <mergeCell ref="A17:B17"/>
    <mergeCell ref="D17:E17"/>
    <mergeCell ref="B19:D19"/>
    <mergeCell ref="B20:D20"/>
    <mergeCell ref="B10:C10"/>
    <mergeCell ref="B11:C11"/>
    <mergeCell ref="B12:C12"/>
    <mergeCell ref="B13:C13"/>
    <mergeCell ref="B14:C14"/>
    <mergeCell ref="A15:F15"/>
    <mergeCell ref="A6:B6"/>
    <mergeCell ref="E6:F6"/>
    <mergeCell ref="A7:B7"/>
    <mergeCell ref="C7:D7"/>
    <mergeCell ref="E7:F7"/>
    <mergeCell ref="A8:B8"/>
    <mergeCell ref="C8:D8"/>
    <mergeCell ref="A2:B2"/>
    <mergeCell ref="C2:F2"/>
    <mergeCell ref="A3:B3"/>
    <mergeCell ref="C3:F3"/>
    <mergeCell ref="A4:F4"/>
    <mergeCell ref="A5:B5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99FB5-122C-4F69-9CF7-280006290731}">
  <dimension ref="A1:H45"/>
  <sheetViews>
    <sheetView workbookViewId="0">
      <selection sqref="A1:XFD1048576"/>
    </sheetView>
  </sheetViews>
  <sheetFormatPr defaultColWidth="11.85546875" defaultRowHeight="15" x14ac:dyDescent="0.3"/>
  <cols>
    <col min="1" max="16384" width="11.85546875" style="3"/>
  </cols>
  <sheetData>
    <row r="1" spans="1:8" ht="15.75" x14ac:dyDescent="0.3">
      <c r="B1" s="74"/>
      <c r="C1" s="74"/>
      <c r="D1" s="74"/>
      <c r="E1" s="74"/>
      <c r="F1" s="74"/>
    </row>
    <row r="2" spans="1:8" ht="16.5" x14ac:dyDescent="0.3">
      <c r="A2" s="75"/>
      <c r="B2" s="76"/>
      <c r="C2" s="77"/>
      <c r="D2" s="77"/>
      <c r="E2" s="77"/>
      <c r="F2" s="77"/>
    </row>
    <row r="3" spans="1:8" ht="15.75" x14ac:dyDescent="0.3">
      <c r="A3" s="78"/>
      <c r="B3" s="79"/>
      <c r="C3" s="77"/>
      <c r="D3" s="77"/>
      <c r="E3" s="77"/>
      <c r="F3" s="77"/>
    </row>
    <row r="4" spans="1:8" s="5" customFormat="1" ht="13.5" x14ac:dyDescent="0.3">
      <c r="A4" s="56"/>
      <c r="B4" s="56"/>
      <c r="C4" s="56"/>
      <c r="D4" s="56"/>
      <c r="E4" s="56"/>
      <c r="F4" s="56"/>
    </row>
    <row r="5" spans="1:8" s="5" customFormat="1" ht="15.75" x14ac:dyDescent="0.3">
      <c r="A5" s="49" t="s">
        <v>26</v>
      </c>
      <c r="B5" s="49"/>
      <c r="D5" s="46" t="s">
        <v>1</v>
      </c>
      <c r="E5" s="49" t="s">
        <v>31</v>
      </c>
      <c r="F5" s="49"/>
      <c r="H5" s="74"/>
    </row>
    <row r="6" spans="1:8" s="5" customFormat="1" ht="13.5" x14ac:dyDescent="0.3">
      <c r="A6" s="49" t="s">
        <v>27</v>
      </c>
      <c r="B6" s="49"/>
      <c r="D6" s="46" t="s">
        <v>2</v>
      </c>
      <c r="E6" s="58">
        <v>44146</v>
      </c>
      <c r="F6" s="58"/>
    </row>
    <row r="7" spans="1:8" s="5" customFormat="1" ht="13.5" x14ac:dyDescent="0.3">
      <c r="A7" s="49" t="s">
        <v>3</v>
      </c>
      <c r="B7" s="49"/>
      <c r="C7" s="50" t="s">
        <v>4</v>
      </c>
      <c r="D7" s="50"/>
      <c r="E7" s="49" t="s">
        <v>25</v>
      </c>
      <c r="F7" s="49"/>
    </row>
    <row r="8" spans="1:8" s="5" customFormat="1" ht="13.5" x14ac:dyDescent="0.3">
      <c r="A8" s="49"/>
      <c r="B8" s="49"/>
      <c r="C8" s="50"/>
      <c r="D8" s="50"/>
      <c r="E8" s="43"/>
      <c r="F8" s="46"/>
    </row>
    <row r="9" spans="1:8" s="5" customFormat="1" ht="13.5" x14ac:dyDescent="0.3"/>
    <row r="10" spans="1:8" s="5" customFormat="1" ht="13.5" x14ac:dyDescent="0.3">
      <c r="A10" s="8" t="s">
        <v>5</v>
      </c>
      <c r="B10" s="56" t="s">
        <v>20</v>
      </c>
      <c r="C10" s="56"/>
      <c r="D10" s="9" t="s">
        <v>6</v>
      </c>
      <c r="E10" s="43" t="s">
        <v>0</v>
      </c>
      <c r="F10" s="46"/>
    </row>
    <row r="11" spans="1:8" s="5" customFormat="1" ht="13.5" x14ac:dyDescent="0.3">
      <c r="A11" s="10"/>
      <c r="B11" s="56" t="s">
        <v>21</v>
      </c>
      <c r="C11" s="56"/>
      <c r="D11" s="80"/>
      <c r="E11" s="5" t="s">
        <v>26</v>
      </c>
    </row>
    <row r="12" spans="1:8" s="5" customFormat="1" ht="13.5" x14ac:dyDescent="0.3">
      <c r="B12" s="56" t="s">
        <v>22</v>
      </c>
      <c r="C12" s="56"/>
      <c r="D12" s="80"/>
      <c r="E12" s="5" t="s">
        <v>27</v>
      </c>
      <c r="F12" s="80"/>
    </row>
    <row r="13" spans="1:8" s="5" customFormat="1" ht="13.5" x14ac:dyDescent="0.3">
      <c r="B13" s="56" t="s">
        <v>23</v>
      </c>
      <c r="C13" s="56"/>
      <c r="D13" s="80"/>
      <c r="E13" s="80"/>
      <c r="F13" s="80"/>
    </row>
    <row r="14" spans="1:8" s="5" customFormat="1" ht="13.5" x14ac:dyDescent="0.3">
      <c r="B14" s="56"/>
      <c r="C14" s="56"/>
      <c r="D14" s="80"/>
      <c r="E14" s="80"/>
      <c r="F14" s="80"/>
    </row>
    <row r="15" spans="1:8" s="5" customFormat="1" ht="14.25" thickBot="1" x14ac:dyDescent="0.35">
      <c r="A15" s="81"/>
      <c r="B15" s="81"/>
      <c r="C15" s="81"/>
      <c r="D15" s="81"/>
      <c r="E15" s="81"/>
      <c r="F15" s="81"/>
    </row>
    <row r="16" spans="1:8" ht="15.75" thickTop="1" x14ac:dyDescent="0.3">
      <c r="A16" s="82" t="s">
        <v>7</v>
      </c>
      <c r="B16" s="83"/>
      <c r="C16" s="84" t="s">
        <v>18</v>
      </c>
      <c r="D16" s="82" t="s">
        <v>8</v>
      </c>
      <c r="E16" s="83"/>
      <c r="F16" s="85" t="s">
        <v>9</v>
      </c>
    </row>
    <row r="17" spans="1:6" ht="15.75" x14ac:dyDescent="0.35">
      <c r="A17" s="86" t="s">
        <v>32</v>
      </c>
      <c r="B17" s="87"/>
      <c r="C17" s="39"/>
      <c r="D17" s="88" t="s">
        <v>17</v>
      </c>
      <c r="E17" s="88"/>
      <c r="F17" s="89">
        <f>SUM(E6+30+F41)</f>
        <v>44176</v>
      </c>
    </row>
    <row r="18" spans="1:6" s="94" customFormat="1" x14ac:dyDescent="0.3">
      <c r="A18" s="90"/>
      <c r="B18" s="90"/>
      <c r="C18" s="91"/>
      <c r="D18" s="92"/>
      <c r="E18" s="92"/>
      <c r="F18" s="93"/>
    </row>
    <row r="19" spans="1:6" x14ac:dyDescent="0.3">
      <c r="A19" s="95" t="s">
        <v>10</v>
      </c>
      <c r="B19" s="96" t="s">
        <v>11</v>
      </c>
      <c r="C19" s="97"/>
      <c r="D19" s="98"/>
      <c r="E19" s="99" t="s">
        <v>12</v>
      </c>
      <c r="F19" s="95" t="s">
        <v>13</v>
      </c>
    </row>
    <row r="20" spans="1:6" x14ac:dyDescent="0.3">
      <c r="A20" s="100">
        <v>17</v>
      </c>
      <c r="B20" s="101" t="s">
        <v>19</v>
      </c>
      <c r="C20" s="102"/>
      <c r="D20" s="103"/>
      <c r="E20" s="104">
        <v>29.96</v>
      </c>
      <c r="F20" s="105">
        <f t="shared" ref="F20:F37" si="0">IF(SUM(A20)&gt;0,SUM(A20*E20),"")</f>
        <v>509.32</v>
      </c>
    </row>
    <row r="21" spans="1:6" ht="15" customHeight="1" x14ac:dyDescent="0.3">
      <c r="A21" s="100">
        <v>161</v>
      </c>
      <c r="B21" s="101" t="s">
        <v>24</v>
      </c>
      <c r="C21" s="102"/>
      <c r="D21" s="103"/>
      <c r="E21" s="104">
        <v>19.97</v>
      </c>
      <c r="F21" s="105">
        <f t="shared" si="0"/>
        <v>3215.1699999999996</v>
      </c>
    </row>
    <row r="22" spans="1:6" x14ac:dyDescent="0.3">
      <c r="A22" s="100"/>
      <c r="B22" s="101"/>
      <c r="C22" s="102"/>
      <c r="D22" s="103"/>
      <c r="E22" s="106"/>
      <c r="F22" s="105" t="str">
        <f t="shared" si="0"/>
        <v/>
      </c>
    </row>
    <row r="23" spans="1:6" x14ac:dyDescent="0.3">
      <c r="A23" s="100"/>
      <c r="B23" s="101"/>
      <c r="C23" s="102"/>
      <c r="D23" s="103"/>
      <c r="E23" s="106"/>
      <c r="F23" s="107" t="str">
        <f t="shared" si="0"/>
        <v/>
      </c>
    </row>
    <row r="24" spans="1:6" x14ac:dyDescent="0.3">
      <c r="A24" s="100"/>
      <c r="B24" s="101"/>
      <c r="C24" s="102"/>
      <c r="D24" s="103"/>
      <c r="E24" s="106"/>
      <c r="F24" s="107" t="str">
        <f t="shared" si="0"/>
        <v/>
      </c>
    </row>
    <row r="25" spans="1:6" x14ac:dyDescent="0.3">
      <c r="A25" s="100"/>
      <c r="B25" s="101"/>
      <c r="C25" s="102"/>
      <c r="D25" s="103"/>
      <c r="E25" s="106"/>
      <c r="F25" s="107" t="str">
        <f t="shared" si="0"/>
        <v/>
      </c>
    </row>
    <row r="26" spans="1:6" x14ac:dyDescent="0.3">
      <c r="A26" s="100"/>
      <c r="B26" s="101"/>
      <c r="C26" s="102"/>
      <c r="D26" s="103"/>
      <c r="E26" s="106"/>
      <c r="F26" s="107" t="str">
        <f t="shared" si="0"/>
        <v/>
      </c>
    </row>
    <row r="27" spans="1:6" x14ac:dyDescent="0.3">
      <c r="A27" s="100"/>
      <c r="B27" s="101"/>
      <c r="C27" s="102"/>
      <c r="D27" s="103"/>
      <c r="E27" s="106"/>
      <c r="F27" s="107" t="str">
        <f t="shared" si="0"/>
        <v/>
      </c>
    </row>
    <row r="28" spans="1:6" x14ac:dyDescent="0.3">
      <c r="A28" s="100"/>
      <c r="B28" s="101"/>
      <c r="C28" s="102"/>
      <c r="D28" s="103"/>
      <c r="E28" s="106"/>
      <c r="F28" s="107" t="str">
        <f t="shared" si="0"/>
        <v/>
      </c>
    </row>
    <row r="29" spans="1:6" x14ac:dyDescent="0.3">
      <c r="A29" s="100"/>
      <c r="B29" s="101"/>
      <c r="C29" s="102"/>
      <c r="D29" s="103"/>
      <c r="E29" s="106"/>
      <c r="F29" s="107" t="str">
        <f t="shared" si="0"/>
        <v/>
      </c>
    </row>
    <row r="30" spans="1:6" x14ac:dyDescent="0.3">
      <c r="A30" s="100"/>
      <c r="B30" s="101"/>
      <c r="C30" s="102"/>
      <c r="D30" s="103"/>
      <c r="E30" s="106"/>
      <c r="F30" s="107" t="str">
        <f t="shared" si="0"/>
        <v/>
      </c>
    </row>
    <row r="31" spans="1:6" x14ac:dyDescent="0.3">
      <c r="A31" s="100"/>
      <c r="B31" s="101"/>
      <c r="C31" s="102"/>
      <c r="D31" s="103"/>
      <c r="E31" s="106"/>
      <c r="F31" s="107" t="str">
        <f t="shared" si="0"/>
        <v/>
      </c>
    </row>
    <row r="32" spans="1:6" x14ac:dyDescent="0.3">
      <c r="A32" s="100"/>
      <c r="B32" s="101"/>
      <c r="C32" s="102"/>
      <c r="D32" s="103"/>
      <c r="E32" s="106"/>
      <c r="F32" s="107" t="str">
        <f t="shared" si="0"/>
        <v/>
      </c>
    </row>
    <row r="33" spans="1:6" x14ac:dyDescent="0.3">
      <c r="A33" s="100"/>
      <c r="B33" s="101"/>
      <c r="C33" s="102"/>
      <c r="D33" s="103"/>
      <c r="E33" s="106"/>
      <c r="F33" s="107" t="str">
        <f t="shared" si="0"/>
        <v/>
      </c>
    </row>
    <row r="34" spans="1:6" x14ac:dyDescent="0.3">
      <c r="A34" s="100"/>
      <c r="B34" s="101"/>
      <c r="C34" s="102"/>
      <c r="D34" s="103"/>
      <c r="E34" s="106"/>
      <c r="F34" s="107" t="str">
        <f t="shared" si="0"/>
        <v/>
      </c>
    </row>
    <row r="35" spans="1:6" x14ac:dyDescent="0.3">
      <c r="A35" s="100"/>
      <c r="B35" s="101"/>
      <c r="C35" s="102"/>
      <c r="D35" s="103"/>
      <c r="E35" s="106"/>
      <c r="F35" s="107" t="str">
        <f t="shared" si="0"/>
        <v/>
      </c>
    </row>
    <row r="36" spans="1:6" x14ac:dyDescent="0.3">
      <c r="A36" s="100"/>
      <c r="B36" s="101"/>
      <c r="C36" s="102"/>
      <c r="D36" s="103"/>
      <c r="E36" s="106"/>
      <c r="F36" s="107" t="str">
        <f t="shared" si="0"/>
        <v/>
      </c>
    </row>
    <row r="37" spans="1:6" x14ac:dyDescent="0.3">
      <c r="A37" s="100"/>
      <c r="B37" s="101"/>
      <c r="C37" s="102"/>
      <c r="D37" s="103"/>
      <c r="E37" s="106"/>
      <c r="F37" s="107" t="str">
        <f t="shared" si="0"/>
        <v/>
      </c>
    </row>
    <row r="38" spans="1:6" x14ac:dyDescent="0.3">
      <c r="A38" s="81"/>
      <c r="B38" s="81"/>
      <c r="C38" s="81"/>
      <c r="D38" s="81"/>
      <c r="E38" s="9" t="s">
        <v>14</v>
      </c>
      <c r="F38" s="108">
        <f>IF(SUM(F20:F37)&gt;0,SUM(F20:F37),"")</f>
        <v>3724.49</v>
      </c>
    </row>
    <row r="39" spans="1:6" x14ac:dyDescent="0.3">
      <c r="A39" s="81"/>
      <c r="B39" s="81"/>
      <c r="C39" s="81"/>
      <c r="D39" s="81"/>
      <c r="E39" s="109" t="s">
        <v>15</v>
      </c>
      <c r="F39" s="110"/>
    </row>
    <row r="40" spans="1:6" x14ac:dyDescent="0.3">
      <c r="A40" s="81"/>
      <c r="B40" s="81"/>
      <c r="C40" s="81"/>
      <c r="D40" s="81"/>
      <c r="E40" s="9" t="s">
        <v>16</v>
      </c>
      <c r="F40" s="111">
        <f>IF(SUM(F38)&gt;0,SUM((F38*F39)+F38),"")</f>
        <v>3724.49</v>
      </c>
    </row>
    <row r="41" spans="1:6" x14ac:dyDescent="0.3">
      <c r="A41" s="112"/>
      <c r="B41" s="113"/>
      <c r="C41" s="113"/>
      <c r="D41" s="5"/>
      <c r="E41" s="5"/>
      <c r="F41" s="5"/>
    </row>
    <row r="42" spans="1:6" x14ac:dyDescent="0.3">
      <c r="B42" s="72"/>
      <c r="C42" s="73"/>
      <c r="D42" s="73"/>
      <c r="E42" s="73"/>
    </row>
    <row r="43" spans="1:6" x14ac:dyDescent="0.3">
      <c r="B43" s="114"/>
      <c r="C43" s="115"/>
      <c r="D43" s="115"/>
      <c r="E43" s="115"/>
    </row>
    <row r="45" spans="1:6" x14ac:dyDescent="0.3">
      <c r="A45" s="116"/>
      <c r="B45" s="42"/>
      <c r="C45" s="42"/>
      <c r="D45" s="42"/>
      <c r="E45" s="42"/>
      <c r="F45" s="42"/>
    </row>
  </sheetData>
  <mergeCells count="45">
    <mergeCell ref="B42:E42"/>
    <mergeCell ref="B33:D33"/>
    <mergeCell ref="B34:D34"/>
    <mergeCell ref="B35:D35"/>
    <mergeCell ref="B36:D36"/>
    <mergeCell ref="B37:D37"/>
    <mergeCell ref="A38:D40"/>
    <mergeCell ref="B27:D27"/>
    <mergeCell ref="B28:D28"/>
    <mergeCell ref="B29:D29"/>
    <mergeCell ref="B30:D30"/>
    <mergeCell ref="B31:D31"/>
    <mergeCell ref="B32:D32"/>
    <mergeCell ref="B21:D21"/>
    <mergeCell ref="B22:D22"/>
    <mergeCell ref="B23:D23"/>
    <mergeCell ref="B24:D24"/>
    <mergeCell ref="B25:D25"/>
    <mergeCell ref="B26:D26"/>
    <mergeCell ref="A16:B16"/>
    <mergeCell ref="D16:E16"/>
    <mergeCell ref="A17:B17"/>
    <mergeCell ref="D17:E17"/>
    <mergeCell ref="B19:D19"/>
    <mergeCell ref="B20:D20"/>
    <mergeCell ref="B10:C10"/>
    <mergeCell ref="B11:C11"/>
    <mergeCell ref="B12:C12"/>
    <mergeCell ref="B13:C13"/>
    <mergeCell ref="B14:C14"/>
    <mergeCell ref="A15:F15"/>
    <mergeCell ref="A6:B6"/>
    <mergeCell ref="E6:F6"/>
    <mergeCell ref="A7:B7"/>
    <mergeCell ref="C7:D7"/>
    <mergeCell ref="E7:F7"/>
    <mergeCell ref="A8:B8"/>
    <mergeCell ref="C8:D8"/>
    <mergeCell ref="A2:B2"/>
    <mergeCell ref="C2:F2"/>
    <mergeCell ref="A3:B3"/>
    <mergeCell ref="C3:F3"/>
    <mergeCell ref="A4:F4"/>
    <mergeCell ref="A5:B5"/>
    <mergeCell ref="E5:F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B5F7C-8694-4B1A-BB47-F5987064F999}">
  <dimension ref="A1:H45"/>
  <sheetViews>
    <sheetView tabSelected="1" workbookViewId="0">
      <selection sqref="A1:XFD1048576"/>
    </sheetView>
  </sheetViews>
  <sheetFormatPr defaultColWidth="11.85546875" defaultRowHeight="15" x14ac:dyDescent="0.3"/>
  <cols>
    <col min="1" max="16384" width="11.85546875" style="3"/>
  </cols>
  <sheetData>
    <row r="1" spans="1:8" ht="15.75" x14ac:dyDescent="0.3">
      <c r="B1" s="74"/>
      <c r="C1" s="74"/>
      <c r="D1" s="74"/>
      <c r="E1" s="74"/>
      <c r="F1" s="74"/>
    </row>
    <row r="2" spans="1:8" ht="16.5" x14ac:dyDescent="0.3">
      <c r="A2" s="75"/>
      <c r="B2" s="76"/>
      <c r="C2" s="77"/>
      <c r="D2" s="77"/>
      <c r="E2" s="77"/>
      <c r="F2" s="77"/>
    </row>
    <row r="3" spans="1:8" ht="15.75" x14ac:dyDescent="0.3">
      <c r="A3" s="78"/>
      <c r="B3" s="79"/>
      <c r="C3" s="77"/>
      <c r="D3" s="77"/>
      <c r="E3" s="77"/>
      <c r="F3" s="77"/>
    </row>
    <row r="4" spans="1:8" s="5" customFormat="1" ht="13.5" x14ac:dyDescent="0.3">
      <c r="A4" s="56"/>
      <c r="B4" s="56"/>
      <c r="C4" s="56"/>
      <c r="D4" s="56"/>
      <c r="E4" s="56"/>
      <c r="F4" s="56"/>
    </row>
    <row r="5" spans="1:8" s="5" customFormat="1" ht="15.75" x14ac:dyDescent="0.3">
      <c r="A5" s="49" t="s">
        <v>26</v>
      </c>
      <c r="B5" s="49"/>
      <c r="D5" s="46" t="s">
        <v>1</v>
      </c>
      <c r="E5" s="49" t="s">
        <v>33</v>
      </c>
      <c r="F5" s="49"/>
      <c r="H5" s="74"/>
    </row>
    <row r="6" spans="1:8" s="5" customFormat="1" ht="13.5" x14ac:dyDescent="0.3">
      <c r="A6" s="49" t="s">
        <v>27</v>
      </c>
      <c r="B6" s="49"/>
      <c r="D6" s="46" t="s">
        <v>2</v>
      </c>
      <c r="E6" s="58">
        <v>44131</v>
      </c>
      <c r="F6" s="58"/>
    </row>
    <row r="7" spans="1:8" s="5" customFormat="1" ht="13.5" x14ac:dyDescent="0.3">
      <c r="A7" s="49" t="s">
        <v>3</v>
      </c>
      <c r="B7" s="49"/>
      <c r="C7" s="50" t="s">
        <v>4</v>
      </c>
      <c r="D7" s="50"/>
      <c r="E7" s="49" t="s">
        <v>25</v>
      </c>
      <c r="F7" s="49"/>
    </row>
    <row r="8" spans="1:8" s="5" customFormat="1" ht="13.5" x14ac:dyDescent="0.3">
      <c r="A8" s="49"/>
      <c r="B8" s="49"/>
      <c r="C8" s="50"/>
      <c r="D8" s="50"/>
      <c r="E8" s="43"/>
      <c r="F8" s="46"/>
    </row>
    <row r="9" spans="1:8" s="5" customFormat="1" ht="13.5" x14ac:dyDescent="0.3"/>
    <row r="10" spans="1:8" s="5" customFormat="1" ht="13.5" x14ac:dyDescent="0.3">
      <c r="A10" s="8" t="s">
        <v>5</v>
      </c>
      <c r="B10" s="56" t="s">
        <v>20</v>
      </c>
      <c r="C10" s="56"/>
      <c r="D10" s="9" t="s">
        <v>6</v>
      </c>
      <c r="E10" s="43" t="s">
        <v>0</v>
      </c>
      <c r="F10" s="46"/>
    </row>
    <row r="11" spans="1:8" s="5" customFormat="1" ht="13.5" x14ac:dyDescent="0.3">
      <c r="A11" s="10"/>
      <c r="B11" s="56" t="s">
        <v>21</v>
      </c>
      <c r="C11" s="56"/>
      <c r="D11" s="80"/>
      <c r="E11" s="5" t="s">
        <v>26</v>
      </c>
    </row>
    <row r="12" spans="1:8" s="5" customFormat="1" ht="13.5" x14ac:dyDescent="0.3">
      <c r="B12" s="56" t="s">
        <v>22</v>
      </c>
      <c r="C12" s="56"/>
      <c r="D12" s="80"/>
      <c r="E12" s="5" t="s">
        <v>27</v>
      </c>
      <c r="F12" s="80"/>
    </row>
    <row r="13" spans="1:8" s="5" customFormat="1" ht="13.5" x14ac:dyDescent="0.3">
      <c r="B13" s="56" t="s">
        <v>23</v>
      </c>
      <c r="C13" s="56"/>
      <c r="D13" s="80"/>
      <c r="E13" s="80"/>
      <c r="F13" s="80"/>
    </row>
    <row r="14" spans="1:8" s="5" customFormat="1" ht="13.5" x14ac:dyDescent="0.3">
      <c r="B14" s="56"/>
      <c r="C14" s="56"/>
      <c r="D14" s="80"/>
      <c r="E14" s="80"/>
      <c r="F14" s="80"/>
    </row>
    <row r="15" spans="1:8" s="5" customFormat="1" ht="14.25" thickBot="1" x14ac:dyDescent="0.35">
      <c r="A15" s="81"/>
      <c r="B15" s="81"/>
      <c r="C15" s="81"/>
      <c r="D15" s="81"/>
      <c r="E15" s="81"/>
      <c r="F15" s="81"/>
    </row>
    <row r="16" spans="1:8" ht="15.75" thickTop="1" x14ac:dyDescent="0.3">
      <c r="A16" s="82" t="s">
        <v>7</v>
      </c>
      <c r="B16" s="83"/>
      <c r="C16" s="84" t="s">
        <v>18</v>
      </c>
      <c r="D16" s="82" t="s">
        <v>8</v>
      </c>
      <c r="E16" s="83"/>
      <c r="F16" s="85" t="s">
        <v>9</v>
      </c>
    </row>
    <row r="17" spans="1:6" ht="15.75" x14ac:dyDescent="0.35">
      <c r="A17" s="86" t="s">
        <v>34</v>
      </c>
      <c r="B17" s="87"/>
      <c r="C17" s="39"/>
      <c r="D17" s="88" t="s">
        <v>17</v>
      </c>
      <c r="E17" s="88"/>
      <c r="F17" s="89">
        <f>SUM(E6+30+F41)</f>
        <v>44161</v>
      </c>
    </row>
    <row r="18" spans="1:6" s="94" customFormat="1" x14ac:dyDescent="0.3">
      <c r="A18" s="90"/>
      <c r="B18" s="90"/>
      <c r="C18" s="91"/>
      <c r="D18" s="92"/>
      <c r="E18" s="92"/>
      <c r="F18" s="93"/>
    </row>
    <row r="19" spans="1:6" x14ac:dyDescent="0.3">
      <c r="A19" s="95" t="s">
        <v>10</v>
      </c>
      <c r="B19" s="96" t="s">
        <v>11</v>
      </c>
      <c r="C19" s="97"/>
      <c r="D19" s="98"/>
      <c r="E19" s="99" t="s">
        <v>12</v>
      </c>
      <c r="F19" s="95" t="s">
        <v>13</v>
      </c>
    </row>
    <row r="20" spans="1:6" x14ac:dyDescent="0.3">
      <c r="A20" s="100">
        <v>25</v>
      </c>
      <c r="B20" s="101" t="s">
        <v>19</v>
      </c>
      <c r="C20" s="102"/>
      <c r="D20" s="103"/>
      <c r="E20" s="104">
        <v>29.96</v>
      </c>
      <c r="F20" s="105">
        <f t="shared" ref="F20:F37" si="0">IF(SUM(A20)&gt;0,SUM(A20*E20),"")</f>
        <v>749</v>
      </c>
    </row>
    <row r="21" spans="1:6" ht="15" customHeight="1" x14ac:dyDescent="0.3">
      <c r="A21" s="100">
        <v>211</v>
      </c>
      <c r="B21" s="101" t="s">
        <v>24</v>
      </c>
      <c r="C21" s="102"/>
      <c r="D21" s="103"/>
      <c r="E21" s="104">
        <v>19.97</v>
      </c>
      <c r="F21" s="105">
        <f t="shared" si="0"/>
        <v>4213.67</v>
      </c>
    </row>
    <row r="22" spans="1:6" x14ac:dyDescent="0.3">
      <c r="A22" s="100"/>
      <c r="B22" s="101"/>
      <c r="C22" s="102"/>
      <c r="D22" s="103"/>
      <c r="E22" s="106"/>
      <c r="F22" s="105" t="str">
        <f t="shared" si="0"/>
        <v/>
      </c>
    </row>
    <row r="23" spans="1:6" x14ac:dyDescent="0.3">
      <c r="A23" s="100"/>
      <c r="B23" s="101"/>
      <c r="C23" s="102"/>
      <c r="D23" s="103"/>
      <c r="E23" s="106"/>
      <c r="F23" s="107" t="str">
        <f t="shared" si="0"/>
        <v/>
      </c>
    </row>
    <row r="24" spans="1:6" x14ac:dyDescent="0.3">
      <c r="A24" s="100"/>
      <c r="B24" s="101"/>
      <c r="C24" s="102"/>
      <c r="D24" s="103"/>
      <c r="E24" s="106"/>
      <c r="F24" s="107" t="str">
        <f t="shared" si="0"/>
        <v/>
      </c>
    </row>
    <row r="25" spans="1:6" x14ac:dyDescent="0.3">
      <c r="A25" s="100"/>
      <c r="B25" s="101"/>
      <c r="C25" s="102"/>
      <c r="D25" s="103"/>
      <c r="E25" s="106"/>
      <c r="F25" s="107" t="str">
        <f t="shared" si="0"/>
        <v/>
      </c>
    </row>
    <row r="26" spans="1:6" x14ac:dyDescent="0.3">
      <c r="A26" s="100"/>
      <c r="B26" s="101"/>
      <c r="C26" s="102"/>
      <c r="D26" s="103"/>
      <c r="E26" s="106"/>
      <c r="F26" s="107" t="str">
        <f t="shared" si="0"/>
        <v/>
      </c>
    </row>
    <row r="27" spans="1:6" x14ac:dyDescent="0.3">
      <c r="A27" s="100"/>
      <c r="B27" s="101"/>
      <c r="C27" s="102"/>
      <c r="D27" s="103"/>
      <c r="E27" s="106"/>
      <c r="F27" s="107" t="str">
        <f t="shared" si="0"/>
        <v/>
      </c>
    </row>
    <row r="28" spans="1:6" x14ac:dyDescent="0.3">
      <c r="A28" s="100"/>
      <c r="B28" s="101"/>
      <c r="C28" s="102"/>
      <c r="D28" s="103"/>
      <c r="E28" s="106"/>
      <c r="F28" s="107" t="str">
        <f t="shared" si="0"/>
        <v/>
      </c>
    </row>
    <row r="29" spans="1:6" x14ac:dyDescent="0.3">
      <c r="A29" s="100"/>
      <c r="B29" s="101"/>
      <c r="C29" s="102"/>
      <c r="D29" s="103"/>
      <c r="E29" s="106"/>
      <c r="F29" s="107" t="str">
        <f t="shared" si="0"/>
        <v/>
      </c>
    </row>
    <row r="30" spans="1:6" x14ac:dyDescent="0.3">
      <c r="A30" s="100"/>
      <c r="B30" s="101"/>
      <c r="C30" s="102"/>
      <c r="D30" s="103"/>
      <c r="E30" s="106"/>
      <c r="F30" s="107" t="str">
        <f t="shared" si="0"/>
        <v/>
      </c>
    </row>
    <row r="31" spans="1:6" x14ac:dyDescent="0.3">
      <c r="A31" s="100"/>
      <c r="B31" s="101"/>
      <c r="C31" s="102"/>
      <c r="D31" s="103"/>
      <c r="E31" s="106"/>
      <c r="F31" s="107" t="str">
        <f t="shared" si="0"/>
        <v/>
      </c>
    </row>
    <row r="32" spans="1:6" x14ac:dyDescent="0.3">
      <c r="A32" s="100"/>
      <c r="B32" s="101"/>
      <c r="C32" s="102"/>
      <c r="D32" s="103"/>
      <c r="E32" s="106"/>
      <c r="F32" s="107" t="str">
        <f t="shared" si="0"/>
        <v/>
      </c>
    </row>
    <row r="33" spans="1:6" x14ac:dyDescent="0.3">
      <c r="A33" s="100"/>
      <c r="B33" s="101"/>
      <c r="C33" s="102"/>
      <c r="D33" s="103"/>
      <c r="E33" s="106"/>
      <c r="F33" s="107" t="str">
        <f t="shared" si="0"/>
        <v/>
      </c>
    </row>
    <row r="34" spans="1:6" x14ac:dyDescent="0.3">
      <c r="A34" s="100"/>
      <c r="B34" s="101"/>
      <c r="C34" s="102"/>
      <c r="D34" s="103"/>
      <c r="E34" s="106"/>
      <c r="F34" s="107" t="str">
        <f t="shared" si="0"/>
        <v/>
      </c>
    </row>
    <row r="35" spans="1:6" x14ac:dyDescent="0.3">
      <c r="A35" s="100"/>
      <c r="B35" s="101"/>
      <c r="C35" s="102"/>
      <c r="D35" s="103"/>
      <c r="E35" s="106"/>
      <c r="F35" s="107" t="str">
        <f t="shared" si="0"/>
        <v/>
      </c>
    </row>
    <row r="36" spans="1:6" x14ac:dyDescent="0.3">
      <c r="A36" s="100"/>
      <c r="B36" s="101"/>
      <c r="C36" s="102"/>
      <c r="D36" s="103"/>
      <c r="E36" s="106"/>
      <c r="F36" s="107" t="str">
        <f t="shared" si="0"/>
        <v/>
      </c>
    </row>
    <row r="37" spans="1:6" x14ac:dyDescent="0.3">
      <c r="A37" s="100"/>
      <c r="B37" s="101"/>
      <c r="C37" s="102"/>
      <c r="D37" s="103"/>
      <c r="E37" s="106"/>
      <c r="F37" s="107" t="str">
        <f t="shared" si="0"/>
        <v/>
      </c>
    </row>
    <row r="38" spans="1:6" x14ac:dyDescent="0.3">
      <c r="A38" s="81"/>
      <c r="B38" s="81"/>
      <c r="C38" s="81"/>
      <c r="D38" s="81"/>
      <c r="E38" s="9" t="s">
        <v>14</v>
      </c>
      <c r="F38" s="108">
        <f>IF(SUM(F20:F37)&gt;0,SUM(F20:F37),"")</f>
        <v>4962.67</v>
      </c>
    </row>
    <row r="39" spans="1:6" x14ac:dyDescent="0.3">
      <c r="A39" s="81"/>
      <c r="B39" s="81"/>
      <c r="C39" s="81"/>
      <c r="D39" s="81"/>
      <c r="E39" s="109" t="s">
        <v>15</v>
      </c>
      <c r="F39" s="110"/>
    </row>
    <row r="40" spans="1:6" x14ac:dyDescent="0.3">
      <c r="A40" s="81"/>
      <c r="B40" s="81"/>
      <c r="C40" s="81"/>
      <c r="D40" s="81"/>
      <c r="E40" s="9" t="s">
        <v>16</v>
      </c>
      <c r="F40" s="111">
        <f>IF(SUM(F38)&gt;0,SUM((F38*F39)+F38),"")</f>
        <v>4962.67</v>
      </c>
    </row>
    <row r="41" spans="1:6" x14ac:dyDescent="0.3">
      <c r="A41" s="112"/>
      <c r="B41" s="113"/>
      <c r="C41" s="113"/>
      <c r="D41" s="5"/>
      <c r="E41" s="5"/>
      <c r="F41" s="5"/>
    </row>
    <row r="42" spans="1:6" x14ac:dyDescent="0.3">
      <c r="B42" s="72"/>
      <c r="C42" s="73"/>
      <c r="D42" s="73"/>
      <c r="E42" s="73"/>
    </row>
    <row r="43" spans="1:6" x14ac:dyDescent="0.3">
      <c r="B43" s="114"/>
      <c r="C43" s="115"/>
      <c r="D43" s="115"/>
      <c r="E43" s="115"/>
    </row>
    <row r="45" spans="1:6" x14ac:dyDescent="0.3">
      <c r="A45" s="116"/>
      <c r="B45" s="42"/>
      <c r="C45" s="42"/>
      <c r="D45" s="42"/>
      <c r="E45" s="42"/>
      <c r="F45" s="42"/>
    </row>
  </sheetData>
  <mergeCells count="45">
    <mergeCell ref="B42:E42"/>
    <mergeCell ref="B33:D33"/>
    <mergeCell ref="B34:D34"/>
    <mergeCell ref="B35:D35"/>
    <mergeCell ref="B36:D36"/>
    <mergeCell ref="B37:D37"/>
    <mergeCell ref="A38:D40"/>
    <mergeCell ref="B27:D27"/>
    <mergeCell ref="B28:D28"/>
    <mergeCell ref="B29:D29"/>
    <mergeCell ref="B30:D30"/>
    <mergeCell ref="B31:D31"/>
    <mergeCell ref="B32:D32"/>
    <mergeCell ref="B21:D21"/>
    <mergeCell ref="B22:D22"/>
    <mergeCell ref="B23:D23"/>
    <mergeCell ref="B24:D24"/>
    <mergeCell ref="B25:D25"/>
    <mergeCell ref="B26:D26"/>
    <mergeCell ref="A16:B16"/>
    <mergeCell ref="D16:E16"/>
    <mergeCell ref="A17:B17"/>
    <mergeCell ref="D17:E17"/>
    <mergeCell ref="B19:D19"/>
    <mergeCell ref="B20:D20"/>
    <mergeCell ref="B10:C10"/>
    <mergeCell ref="B11:C11"/>
    <mergeCell ref="B12:C12"/>
    <mergeCell ref="B13:C13"/>
    <mergeCell ref="B14:C14"/>
    <mergeCell ref="A15:F15"/>
    <mergeCell ref="A6:B6"/>
    <mergeCell ref="E6:F6"/>
    <mergeCell ref="A7:B7"/>
    <mergeCell ref="C7:D7"/>
    <mergeCell ref="E7:F7"/>
    <mergeCell ref="A8:B8"/>
    <mergeCell ref="C8:D8"/>
    <mergeCell ref="A2:B2"/>
    <mergeCell ref="C2:F2"/>
    <mergeCell ref="A3:B3"/>
    <mergeCell ref="C3:F3"/>
    <mergeCell ref="A4:F4"/>
    <mergeCell ref="A5:B5"/>
    <mergeCell ref="E5:F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Invoice #1</vt:lpstr>
      <vt:lpstr>Invoice #2</vt:lpstr>
      <vt:lpstr>Invoice #3</vt:lpstr>
      <vt:lpstr>Invoice #4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GGQTNW1</dc:creator>
  <cp:lastModifiedBy>DavisWynn, Stacy</cp:lastModifiedBy>
  <cp:lastPrinted>2020-08-18T17:00:51Z</cp:lastPrinted>
  <dcterms:created xsi:type="dcterms:W3CDTF">2010-05-31T23:10:00Z</dcterms:created>
  <dcterms:modified xsi:type="dcterms:W3CDTF">2020-12-31T21:40:47Z</dcterms:modified>
</cp:coreProperties>
</file>